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12"/>
  <workbookPr/>
  <mc:AlternateContent xmlns:mc="http://schemas.openxmlformats.org/markup-compatibility/2006">
    <mc:Choice Requires="x15">
      <x15ac:absPath xmlns:x15ac="http://schemas.microsoft.com/office/spreadsheetml/2010/11/ac" url="C:\Users\osmanciloglu\Desktop\doküman hazırlama prosödürü\"/>
    </mc:Choice>
  </mc:AlternateContent>
  <xr:revisionPtr revIDLastSave="5" documentId="11_92493EC77722D0AED65AEF5AAE351159F2949E66" xr6:coauthVersionLast="47" xr6:coauthVersionMax="47" xr10:uidLastSave="{BACDE4EA-4F2F-4D30-815F-999D764840E5}"/>
  <bookViews>
    <workbookView xWindow="0" yWindow="0" windowWidth="19100" windowHeight="6760" xr2:uid="{00000000-000D-0000-FFFF-FFFF00000000}"/>
  </bookViews>
  <sheets>
    <sheet name="Konsolide" sheetId="1" r:id="rId1"/>
    <sheet name="Rehber" sheetId="24" r:id="rId2"/>
    <sheet name="Personel" sheetId="2" r:id="rId3"/>
    <sheet name="Yurtiçi Yolluk" sheetId="3" r:id="rId4"/>
    <sheet name="Yurtdışı Yolluk" sheetId="21" r:id="rId5"/>
    <sheet name="Ulusal Konferans, Panel, Semine" sheetId="4" r:id="rId6"/>
    <sheet name="Uluslararası Konferans, Panel, " sheetId="23" r:id="rId7"/>
    <sheet name="Bilimsel Toplantı" sheetId="5" r:id="rId8"/>
    <sheet name="Bilimsel Araştırma" sheetId="25" r:id="rId9"/>
    <sheet name="Bilimsel Yayın ve Teşvik" sheetId="26" r:id="rId10"/>
    <sheet name="Bilimsel Proje" sheetId="27" r:id="rId11"/>
    <sheet name="Patent" sheetId="28" r:id="rId12"/>
    <sheet name="Sosyal Sorumluluk Projelri" sheetId="29" r:id="rId13"/>
    <sheet name="Eğitim" sheetId="17" r:id="rId14"/>
    <sheet name="Kişisel ve Mesleki Sertifika" sheetId="30" r:id="rId15"/>
    <sheet name="Sosyal Kültürel Sanatsal Faaliy" sheetId="31" r:id="rId16"/>
    <sheet name="Farkındalık Çalışmaları" sheetId="32" r:id="rId17"/>
    <sheet name="Haber ve Belgesel" sheetId="33" r:id="rId18"/>
    <sheet name="Danışmanlık ve Kurumsal Görevle" sheetId="34" r:id="rId19"/>
    <sheet name="Dergiler" sheetId="35" r:id="rId20"/>
    <sheet name="İç Kaynaklı Projeler" sheetId="36" r:id="rId21"/>
    <sheet name="Dış Kaynaklı Projeler" sheetId="37" r:id="rId22"/>
    <sheet name="Girişimcilik Faaliyetleri" sheetId="38" r:id="rId23"/>
    <sheet name="Yazılım-Lisans" sheetId="6" r:id="rId24"/>
    <sheet name="Bilgisayar Sarf Malz." sheetId="19" r:id="rId25"/>
    <sheet name="Lab. Demirbaş" sheetId="18" r:id="rId26"/>
    <sheet name="Lab. Sarf Malz." sheetId="8" r:id="rId27"/>
    <sheet name="Tüketim Malz." sheetId="9" r:id="rId28"/>
    <sheet name="Baskı giderleri" sheetId="10" r:id="rId29"/>
    <sheet name="Etkinlik-Organizasyon" sheetId="11" r:id="rId30"/>
    <sheet name="Demirbaş tamir bakım" sheetId="14" r:id="rId31"/>
    <sheet name="Danışmanlık ve müşavirlik" sheetId="15" r:id="rId32"/>
    <sheet name="Kargo-Nakliye" sheetId="20" r:id="rId33"/>
  </sheets>
  <definedNames>
    <definedName name="_xlnm.Print_Area" localSheetId="0">Konsolide!$A$1:$N$39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5" i="20"/>
  <c r="D5" i="15"/>
  <c r="D5" i="14"/>
  <c r="D5" i="11"/>
  <c r="D5" i="10"/>
  <c r="D5" i="9"/>
  <c r="D5" i="8"/>
  <c r="D5" i="18"/>
  <c r="D5" i="19"/>
  <c r="D5" i="6"/>
  <c r="D5" i="38"/>
  <c r="D5" i="37"/>
  <c r="D5" i="36"/>
  <c r="D5" i="35"/>
  <c r="D5" i="34"/>
  <c r="D5" i="33"/>
  <c r="D5" i="32"/>
  <c r="D5" i="31"/>
  <c r="D5" i="30"/>
  <c r="D5" i="17"/>
  <c r="D5" i="29"/>
  <c r="D5" i="28"/>
  <c r="D5" i="27"/>
  <c r="D5" i="26"/>
  <c r="D5" i="25"/>
  <c r="D5" i="5"/>
  <c r="D5" i="23"/>
  <c r="D5" i="4"/>
  <c r="D5" i="21"/>
  <c r="D6" i="3"/>
  <c r="D6" i="20"/>
  <c r="D6" i="15"/>
  <c r="D6" i="14"/>
  <c r="D6" i="11"/>
  <c r="D6" i="10"/>
  <c r="D6" i="9"/>
  <c r="D6" i="8"/>
  <c r="D6" i="18"/>
  <c r="D6" i="19"/>
  <c r="D6" i="6"/>
  <c r="D6" i="38"/>
  <c r="D6" i="37"/>
  <c r="D6" i="36"/>
  <c r="D6" i="35"/>
  <c r="D6" i="34"/>
  <c r="D6" i="33"/>
  <c r="D6" i="32"/>
  <c r="D6" i="31"/>
  <c r="D6" i="30"/>
  <c r="D6" i="17"/>
  <c r="D6" i="29"/>
  <c r="D6" i="28"/>
  <c r="D6" i="27"/>
  <c r="D6" i="26"/>
  <c r="D6" i="25"/>
  <c r="D6" i="5"/>
  <c r="D6" i="23"/>
  <c r="D6" i="4"/>
  <c r="D6" i="21"/>
  <c r="B28" i="1" l="1"/>
  <c r="B27" i="1"/>
  <c r="B26" i="1"/>
  <c r="P22" i="38"/>
  <c r="P21" i="38"/>
  <c r="P20" i="38"/>
  <c r="P19" i="38"/>
  <c r="P15" i="38"/>
  <c r="P14" i="38"/>
  <c r="P13" i="38"/>
  <c r="P12" i="38"/>
  <c r="O6" i="38"/>
  <c r="N6" i="38"/>
  <c r="M6" i="38"/>
  <c r="L6" i="38"/>
  <c r="K6" i="38"/>
  <c r="J6" i="38"/>
  <c r="I6" i="38"/>
  <c r="H6" i="38"/>
  <c r="G6" i="38"/>
  <c r="F6" i="38"/>
  <c r="E6" i="38"/>
  <c r="P6" i="38"/>
  <c r="O5" i="38"/>
  <c r="M28" i="1" s="1"/>
  <c r="N5" i="38"/>
  <c r="L28" i="1" s="1"/>
  <c r="M5" i="38"/>
  <c r="K28" i="1" s="1"/>
  <c r="L5" i="38"/>
  <c r="J28" i="1" s="1"/>
  <c r="K5" i="38"/>
  <c r="I28" i="1" s="1"/>
  <c r="J5" i="38"/>
  <c r="H28" i="1" s="1"/>
  <c r="I5" i="38"/>
  <c r="G28" i="1" s="1"/>
  <c r="H5" i="38"/>
  <c r="F28" i="1" s="1"/>
  <c r="G5" i="38"/>
  <c r="E28" i="1" s="1"/>
  <c r="F5" i="38"/>
  <c r="D28" i="1" s="1"/>
  <c r="E5" i="38"/>
  <c r="C28" i="1" s="1"/>
  <c r="P5" i="38"/>
  <c r="P22" i="37"/>
  <c r="P21" i="37"/>
  <c r="P20" i="37"/>
  <c r="P19" i="37"/>
  <c r="P15" i="37"/>
  <c r="P14" i="37"/>
  <c r="P13" i="37"/>
  <c r="P12" i="37"/>
  <c r="O6" i="37"/>
  <c r="N6" i="37"/>
  <c r="M6" i="37"/>
  <c r="L6" i="37"/>
  <c r="K6" i="37"/>
  <c r="J6" i="37"/>
  <c r="I6" i="37"/>
  <c r="H6" i="37"/>
  <c r="G6" i="37"/>
  <c r="F6" i="37"/>
  <c r="E6" i="37"/>
  <c r="P6" i="37"/>
  <c r="O5" i="37"/>
  <c r="M27" i="1" s="1"/>
  <c r="N5" i="37"/>
  <c r="L27" i="1" s="1"/>
  <c r="M5" i="37"/>
  <c r="K27" i="1" s="1"/>
  <c r="L5" i="37"/>
  <c r="J27" i="1" s="1"/>
  <c r="K5" i="37"/>
  <c r="I27" i="1" s="1"/>
  <c r="J5" i="37"/>
  <c r="H27" i="1" s="1"/>
  <c r="I5" i="37"/>
  <c r="G27" i="1" s="1"/>
  <c r="H5" i="37"/>
  <c r="F27" i="1" s="1"/>
  <c r="G5" i="37"/>
  <c r="E27" i="1" s="1"/>
  <c r="F5" i="37"/>
  <c r="D27" i="1" s="1"/>
  <c r="E5" i="37"/>
  <c r="C27" i="1" s="1"/>
  <c r="P5" i="37"/>
  <c r="P22" i="36"/>
  <c r="P21" i="36"/>
  <c r="P20" i="36"/>
  <c r="P19" i="36"/>
  <c r="P15" i="36"/>
  <c r="P14" i="36"/>
  <c r="P13" i="36"/>
  <c r="P12" i="36"/>
  <c r="O6" i="36"/>
  <c r="N6" i="36"/>
  <c r="M6" i="36"/>
  <c r="L6" i="36"/>
  <c r="K6" i="36"/>
  <c r="J6" i="36"/>
  <c r="I6" i="36"/>
  <c r="H6" i="36"/>
  <c r="G6" i="36"/>
  <c r="F6" i="36"/>
  <c r="E6" i="36"/>
  <c r="P6" i="36"/>
  <c r="O5" i="36"/>
  <c r="M26" i="1" s="1"/>
  <c r="N5" i="36"/>
  <c r="L26" i="1" s="1"/>
  <c r="M5" i="36"/>
  <c r="K26" i="1" s="1"/>
  <c r="L5" i="36"/>
  <c r="J26" i="1" s="1"/>
  <c r="K5" i="36"/>
  <c r="I26" i="1" s="1"/>
  <c r="J5" i="36"/>
  <c r="H26" i="1" s="1"/>
  <c r="I5" i="36"/>
  <c r="G26" i="1" s="1"/>
  <c r="H5" i="36"/>
  <c r="F26" i="1" s="1"/>
  <c r="G5" i="36"/>
  <c r="E26" i="1" s="1"/>
  <c r="F5" i="36"/>
  <c r="D26" i="1" s="1"/>
  <c r="E5" i="36"/>
  <c r="C26" i="1" s="1"/>
  <c r="P5" i="36"/>
  <c r="N26" i="1" l="1"/>
  <c r="N27" i="1"/>
  <c r="N28" i="1"/>
  <c r="B25" i="1"/>
  <c r="P22" i="35"/>
  <c r="P21" i="35"/>
  <c r="P20" i="35"/>
  <c r="P19" i="35"/>
  <c r="P15" i="35"/>
  <c r="P14" i="35"/>
  <c r="P13" i="35"/>
  <c r="P12" i="35"/>
  <c r="O6" i="35"/>
  <c r="N6" i="35"/>
  <c r="M6" i="35"/>
  <c r="L6" i="35"/>
  <c r="K6" i="35"/>
  <c r="J6" i="35"/>
  <c r="I6" i="35"/>
  <c r="H6" i="35"/>
  <c r="G6" i="35"/>
  <c r="F6" i="35"/>
  <c r="E6" i="35"/>
  <c r="O5" i="35"/>
  <c r="M25" i="1" s="1"/>
  <c r="N5" i="35"/>
  <c r="L25" i="1" s="1"/>
  <c r="M5" i="35"/>
  <c r="K25" i="1" s="1"/>
  <c r="L5" i="35"/>
  <c r="J25" i="1" s="1"/>
  <c r="K5" i="35"/>
  <c r="I25" i="1" s="1"/>
  <c r="J5" i="35"/>
  <c r="H25" i="1" s="1"/>
  <c r="I5" i="35"/>
  <c r="G25" i="1" s="1"/>
  <c r="H5" i="35"/>
  <c r="F25" i="1" s="1"/>
  <c r="G5" i="35"/>
  <c r="F5" i="35"/>
  <c r="D25" i="1" s="1"/>
  <c r="E5" i="35"/>
  <c r="C25" i="1" s="1"/>
  <c r="P5" i="35" l="1"/>
  <c r="P6" i="35"/>
  <c r="E25" i="1"/>
  <c r="B24" i="1"/>
  <c r="P22" i="34"/>
  <c r="P21" i="34"/>
  <c r="P20" i="34"/>
  <c r="P19" i="34"/>
  <c r="P15" i="34"/>
  <c r="P14" i="34"/>
  <c r="P13" i="34"/>
  <c r="P12" i="34"/>
  <c r="O6" i="34"/>
  <c r="N6" i="34"/>
  <c r="M6" i="34"/>
  <c r="L6" i="34"/>
  <c r="K6" i="34"/>
  <c r="J6" i="34"/>
  <c r="I6" i="34"/>
  <c r="H6" i="34"/>
  <c r="G6" i="34"/>
  <c r="F6" i="34"/>
  <c r="E6" i="34"/>
  <c r="P6" i="34" s="1"/>
  <c r="O5" i="34"/>
  <c r="M24" i="1" s="1"/>
  <c r="N5" i="34"/>
  <c r="L24" i="1" s="1"/>
  <c r="M5" i="34"/>
  <c r="K24" i="1" s="1"/>
  <c r="L5" i="34"/>
  <c r="J24" i="1" s="1"/>
  <c r="K5" i="34"/>
  <c r="I24" i="1" s="1"/>
  <c r="J5" i="34"/>
  <c r="H24" i="1" s="1"/>
  <c r="I5" i="34"/>
  <c r="G24" i="1" s="1"/>
  <c r="H5" i="34"/>
  <c r="F24" i="1" s="1"/>
  <c r="G5" i="34"/>
  <c r="E24" i="1" s="1"/>
  <c r="F5" i="34"/>
  <c r="D24" i="1" s="1"/>
  <c r="E5" i="34"/>
  <c r="P5" i="34" s="1"/>
  <c r="B23" i="1"/>
  <c r="P22" i="33"/>
  <c r="P21" i="33"/>
  <c r="P20" i="33"/>
  <c r="P19" i="33"/>
  <c r="P15" i="33"/>
  <c r="P14" i="33"/>
  <c r="P13" i="33"/>
  <c r="P12" i="33"/>
  <c r="O6" i="33"/>
  <c r="N6" i="33"/>
  <c r="M6" i="33"/>
  <c r="L6" i="33"/>
  <c r="K6" i="33"/>
  <c r="J6" i="33"/>
  <c r="I6" i="33"/>
  <c r="H6" i="33"/>
  <c r="G6" i="33"/>
  <c r="F6" i="33"/>
  <c r="E6" i="33"/>
  <c r="P6" i="33" s="1"/>
  <c r="O5" i="33"/>
  <c r="M23" i="1" s="1"/>
  <c r="N5" i="33"/>
  <c r="L23" i="1" s="1"/>
  <c r="M5" i="33"/>
  <c r="K23" i="1" s="1"/>
  <c r="L5" i="33"/>
  <c r="J23" i="1" s="1"/>
  <c r="K5" i="33"/>
  <c r="I23" i="1" s="1"/>
  <c r="J5" i="33"/>
  <c r="H23" i="1" s="1"/>
  <c r="I5" i="33"/>
  <c r="G23" i="1" s="1"/>
  <c r="H5" i="33"/>
  <c r="F23" i="1" s="1"/>
  <c r="G5" i="33"/>
  <c r="E23" i="1" s="1"/>
  <c r="F5" i="33"/>
  <c r="D23" i="1" s="1"/>
  <c r="E5" i="33"/>
  <c r="P5" i="33" s="1"/>
  <c r="B22" i="1"/>
  <c r="P22" i="32"/>
  <c r="P21" i="32"/>
  <c r="P20" i="32"/>
  <c r="P19" i="32"/>
  <c r="P15" i="32"/>
  <c r="P14" i="32"/>
  <c r="P13" i="32"/>
  <c r="P12" i="32"/>
  <c r="O6" i="32"/>
  <c r="N6" i="32"/>
  <c r="M6" i="32"/>
  <c r="L6" i="32"/>
  <c r="K6" i="32"/>
  <c r="J6" i="32"/>
  <c r="I6" i="32"/>
  <c r="H6" i="32"/>
  <c r="G6" i="32"/>
  <c r="F6" i="32"/>
  <c r="E6" i="32"/>
  <c r="P6" i="32" s="1"/>
  <c r="O5" i="32"/>
  <c r="M22" i="1" s="1"/>
  <c r="N5" i="32"/>
  <c r="L22" i="1" s="1"/>
  <c r="M5" i="32"/>
  <c r="K22" i="1" s="1"/>
  <c r="L5" i="32"/>
  <c r="J22" i="1" s="1"/>
  <c r="K5" i="32"/>
  <c r="I22" i="1" s="1"/>
  <c r="J5" i="32"/>
  <c r="H22" i="1" s="1"/>
  <c r="I5" i="32"/>
  <c r="G22" i="1" s="1"/>
  <c r="H5" i="32"/>
  <c r="F22" i="1" s="1"/>
  <c r="G5" i="32"/>
  <c r="E22" i="1" s="1"/>
  <c r="F5" i="32"/>
  <c r="D22" i="1" s="1"/>
  <c r="E5" i="32"/>
  <c r="P5" i="32" s="1"/>
  <c r="B21" i="1"/>
  <c r="P22" i="31"/>
  <c r="P21" i="31"/>
  <c r="P20" i="31"/>
  <c r="P19" i="31"/>
  <c r="P15" i="31"/>
  <c r="P14" i="31"/>
  <c r="P13" i="31"/>
  <c r="P12" i="31"/>
  <c r="O6" i="31"/>
  <c r="N6" i="31"/>
  <c r="M6" i="31"/>
  <c r="L6" i="31"/>
  <c r="K6" i="31"/>
  <c r="J6" i="31"/>
  <c r="I6" i="31"/>
  <c r="H6" i="31"/>
  <c r="G6" i="31"/>
  <c r="F6" i="31"/>
  <c r="E6" i="31"/>
  <c r="P6" i="31" s="1"/>
  <c r="O5" i="31"/>
  <c r="M21" i="1" s="1"/>
  <c r="N5" i="31"/>
  <c r="L21" i="1" s="1"/>
  <c r="M5" i="31"/>
  <c r="K21" i="1" s="1"/>
  <c r="L5" i="31"/>
  <c r="J21" i="1" s="1"/>
  <c r="K5" i="31"/>
  <c r="I21" i="1" s="1"/>
  <c r="J5" i="31"/>
  <c r="H21" i="1" s="1"/>
  <c r="I5" i="31"/>
  <c r="G21" i="1" s="1"/>
  <c r="H5" i="31"/>
  <c r="F21" i="1" s="1"/>
  <c r="G5" i="31"/>
  <c r="E21" i="1" s="1"/>
  <c r="F5" i="31"/>
  <c r="D21" i="1" s="1"/>
  <c r="E5" i="31"/>
  <c r="P5" i="31" s="1"/>
  <c r="B20" i="1"/>
  <c r="P22" i="30"/>
  <c r="P21" i="30"/>
  <c r="P20" i="30"/>
  <c r="P19" i="30"/>
  <c r="P15" i="30"/>
  <c r="P14" i="30"/>
  <c r="P13" i="30"/>
  <c r="P12" i="30"/>
  <c r="O6" i="30"/>
  <c r="N6" i="30"/>
  <c r="M6" i="30"/>
  <c r="L6" i="30"/>
  <c r="K6" i="30"/>
  <c r="J6" i="30"/>
  <c r="I6" i="30"/>
  <c r="H6" i="30"/>
  <c r="G6" i="30"/>
  <c r="F6" i="30"/>
  <c r="E6" i="30"/>
  <c r="P6" i="30" s="1"/>
  <c r="O5" i="30"/>
  <c r="M20" i="1" s="1"/>
  <c r="N5" i="30"/>
  <c r="L20" i="1" s="1"/>
  <c r="M5" i="30"/>
  <c r="K20" i="1" s="1"/>
  <c r="L5" i="30"/>
  <c r="J20" i="1" s="1"/>
  <c r="K5" i="30"/>
  <c r="I20" i="1" s="1"/>
  <c r="J5" i="30"/>
  <c r="H20" i="1" s="1"/>
  <c r="I5" i="30"/>
  <c r="G20" i="1" s="1"/>
  <c r="H5" i="30"/>
  <c r="F20" i="1" s="1"/>
  <c r="G5" i="30"/>
  <c r="E20" i="1" s="1"/>
  <c r="F5" i="30"/>
  <c r="D20" i="1" s="1"/>
  <c r="E5" i="30"/>
  <c r="P5" i="30" s="1"/>
  <c r="B19" i="1"/>
  <c r="B18" i="1"/>
  <c r="P22" i="29"/>
  <c r="P21" i="29"/>
  <c r="P20" i="29"/>
  <c r="P19" i="29"/>
  <c r="P15" i="29"/>
  <c r="P14" i="29"/>
  <c r="P13" i="29"/>
  <c r="P12" i="29"/>
  <c r="O6" i="29"/>
  <c r="N6" i="29"/>
  <c r="M6" i="29"/>
  <c r="L6" i="29"/>
  <c r="K6" i="29"/>
  <c r="J6" i="29"/>
  <c r="I6" i="29"/>
  <c r="H6" i="29"/>
  <c r="G6" i="29"/>
  <c r="F6" i="29"/>
  <c r="E6" i="29"/>
  <c r="P6" i="29" s="1"/>
  <c r="O5" i="29"/>
  <c r="M18" i="1" s="1"/>
  <c r="N5" i="29"/>
  <c r="L18" i="1" s="1"/>
  <c r="M5" i="29"/>
  <c r="K18" i="1" s="1"/>
  <c r="L5" i="29"/>
  <c r="J18" i="1" s="1"/>
  <c r="K5" i="29"/>
  <c r="I18" i="1" s="1"/>
  <c r="J5" i="29"/>
  <c r="H18" i="1" s="1"/>
  <c r="I5" i="29"/>
  <c r="G18" i="1" s="1"/>
  <c r="H5" i="29"/>
  <c r="F18" i="1" s="1"/>
  <c r="G5" i="29"/>
  <c r="E18" i="1" s="1"/>
  <c r="F5" i="29"/>
  <c r="D18" i="1" s="1"/>
  <c r="E5" i="29"/>
  <c r="P5" i="29" s="1"/>
  <c r="B17" i="1"/>
  <c r="P22" i="28"/>
  <c r="P21" i="28"/>
  <c r="P20" i="28"/>
  <c r="P19" i="28"/>
  <c r="P15" i="28"/>
  <c r="P14" i="28"/>
  <c r="P13" i="28"/>
  <c r="P12" i="28"/>
  <c r="O6" i="28"/>
  <c r="N6" i="28"/>
  <c r="M6" i="28"/>
  <c r="L6" i="28"/>
  <c r="K6" i="28"/>
  <c r="J6" i="28"/>
  <c r="I6" i="28"/>
  <c r="H6" i="28"/>
  <c r="G6" i="28"/>
  <c r="F6" i="28"/>
  <c r="E6" i="28"/>
  <c r="P6" i="28" s="1"/>
  <c r="O5" i="28"/>
  <c r="M17" i="1" s="1"/>
  <c r="N5" i="28"/>
  <c r="L17" i="1" s="1"/>
  <c r="M5" i="28"/>
  <c r="K17" i="1" s="1"/>
  <c r="L5" i="28"/>
  <c r="J17" i="1" s="1"/>
  <c r="K5" i="28"/>
  <c r="I17" i="1" s="1"/>
  <c r="J5" i="28"/>
  <c r="H17" i="1" s="1"/>
  <c r="I5" i="28"/>
  <c r="G17" i="1" s="1"/>
  <c r="H5" i="28"/>
  <c r="F17" i="1" s="1"/>
  <c r="G5" i="28"/>
  <c r="E17" i="1" s="1"/>
  <c r="F5" i="28"/>
  <c r="D17" i="1" s="1"/>
  <c r="E5" i="28"/>
  <c r="P5" i="28" s="1"/>
  <c r="B16" i="1"/>
  <c r="P22" i="27"/>
  <c r="P21" i="27"/>
  <c r="P20" i="27"/>
  <c r="P19" i="27"/>
  <c r="P15" i="27"/>
  <c r="P14" i="27"/>
  <c r="P13" i="27"/>
  <c r="P12" i="27"/>
  <c r="O6" i="27"/>
  <c r="N6" i="27"/>
  <c r="M6" i="27"/>
  <c r="L6" i="27"/>
  <c r="K6" i="27"/>
  <c r="J6" i="27"/>
  <c r="I6" i="27"/>
  <c r="H6" i="27"/>
  <c r="G6" i="27"/>
  <c r="F6" i="27"/>
  <c r="E6" i="27"/>
  <c r="P6" i="27" s="1"/>
  <c r="O5" i="27"/>
  <c r="M16" i="1" s="1"/>
  <c r="N5" i="27"/>
  <c r="L16" i="1" s="1"/>
  <c r="M5" i="27"/>
  <c r="K16" i="1" s="1"/>
  <c r="L5" i="27"/>
  <c r="J16" i="1" s="1"/>
  <c r="K5" i="27"/>
  <c r="I16" i="1" s="1"/>
  <c r="J5" i="27"/>
  <c r="H16" i="1" s="1"/>
  <c r="I5" i="27"/>
  <c r="G16" i="1" s="1"/>
  <c r="H5" i="27"/>
  <c r="F16" i="1" s="1"/>
  <c r="G5" i="27"/>
  <c r="E16" i="1" s="1"/>
  <c r="F5" i="27"/>
  <c r="D16" i="1" s="1"/>
  <c r="E5" i="27"/>
  <c r="P5" i="27" s="1"/>
  <c r="B15" i="1"/>
  <c r="P22" i="26"/>
  <c r="P21" i="26"/>
  <c r="P20" i="26"/>
  <c r="P19" i="26"/>
  <c r="P15" i="26"/>
  <c r="P14" i="26"/>
  <c r="P13" i="26"/>
  <c r="P12" i="26"/>
  <c r="O6" i="26"/>
  <c r="N6" i="26"/>
  <c r="M6" i="26"/>
  <c r="L6" i="26"/>
  <c r="K6" i="26"/>
  <c r="J6" i="26"/>
  <c r="I6" i="26"/>
  <c r="H6" i="26"/>
  <c r="G6" i="26"/>
  <c r="F6" i="26"/>
  <c r="E6" i="26"/>
  <c r="P6" i="26" s="1"/>
  <c r="O5" i="26"/>
  <c r="M15" i="1" s="1"/>
  <c r="N5" i="26"/>
  <c r="L15" i="1" s="1"/>
  <c r="M5" i="26"/>
  <c r="K15" i="1" s="1"/>
  <c r="L5" i="26"/>
  <c r="J15" i="1" s="1"/>
  <c r="K5" i="26"/>
  <c r="I15" i="1" s="1"/>
  <c r="J5" i="26"/>
  <c r="H15" i="1" s="1"/>
  <c r="I5" i="26"/>
  <c r="G15" i="1" s="1"/>
  <c r="H5" i="26"/>
  <c r="F15" i="1" s="1"/>
  <c r="G5" i="26"/>
  <c r="E15" i="1" s="1"/>
  <c r="F5" i="26"/>
  <c r="D15" i="1" s="1"/>
  <c r="E5" i="26"/>
  <c r="P5" i="26" s="1"/>
  <c r="B14" i="1"/>
  <c r="P22" i="25"/>
  <c r="P21" i="25"/>
  <c r="P20" i="25"/>
  <c r="P19" i="25"/>
  <c r="P15" i="25"/>
  <c r="P14" i="25"/>
  <c r="P13" i="25"/>
  <c r="P12" i="25"/>
  <c r="O6" i="25"/>
  <c r="N6" i="25"/>
  <c r="M6" i="25"/>
  <c r="L6" i="25"/>
  <c r="K6" i="25"/>
  <c r="J6" i="25"/>
  <c r="I6" i="25"/>
  <c r="H6" i="25"/>
  <c r="G6" i="25"/>
  <c r="F6" i="25"/>
  <c r="E6" i="25"/>
  <c r="P6" i="25" s="1"/>
  <c r="O5" i="25"/>
  <c r="M14" i="1" s="1"/>
  <c r="N5" i="25"/>
  <c r="L14" i="1" s="1"/>
  <c r="M5" i="25"/>
  <c r="K14" i="1" s="1"/>
  <c r="L5" i="25"/>
  <c r="J14" i="1" s="1"/>
  <c r="K5" i="25"/>
  <c r="I14" i="1" s="1"/>
  <c r="J5" i="25"/>
  <c r="H14" i="1" s="1"/>
  <c r="I5" i="25"/>
  <c r="G14" i="1" s="1"/>
  <c r="H5" i="25"/>
  <c r="F14" i="1" s="1"/>
  <c r="G5" i="25"/>
  <c r="E14" i="1" s="1"/>
  <c r="F5" i="25"/>
  <c r="D14" i="1" s="1"/>
  <c r="E5" i="25"/>
  <c r="P5" i="25" s="1"/>
  <c r="N25" i="1"/>
  <c r="C15" i="1" l="1"/>
  <c r="N15" i="1" s="1"/>
  <c r="C16" i="1"/>
  <c r="C17" i="1"/>
  <c r="N17" i="1" s="1"/>
  <c r="C18" i="1"/>
  <c r="N18" i="1" s="1"/>
  <c r="C20" i="1"/>
  <c r="N20" i="1" s="1"/>
  <c r="C21" i="1"/>
  <c r="N21" i="1" s="1"/>
  <c r="C22" i="1"/>
  <c r="N22" i="1" s="1"/>
  <c r="C23" i="1"/>
  <c r="N23" i="1" s="1"/>
  <c r="C24" i="1"/>
  <c r="N24" i="1" s="1"/>
  <c r="C14" i="1"/>
  <c r="N14" i="1" s="1"/>
  <c r="N16" i="1"/>
  <c r="E5" i="11"/>
  <c r="F5" i="11"/>
  <c r="G5" i="11"/>
  <c r="H5" i="11"/>
  <c r="I5" i="11"/>
  <c r="J5" i="11"/>
  <c r="K5" i="11"/>
  <c r="L5" i="11"/>
  <c r="M5" i="11"/>
  <c r="N5" i="11"/>
  <c r="O5" i="11"/>
  <c r="B30" i="1" l="1"/>
  <c r="A7" i="1" l="1"/>
  <c r="B35" i="1" l="1"/>
  <c r="B34" i="1"/>
  <c r="B33" i="1"/>
  <c r="B32" i="1"/>
  <c r="B31" i="1"/>
  <c r="B29" i="1"/>
  <c r="B13" i="1"/>
  <c r="B12" i="1"/>
  <c r="B11" i="1"/>
  <c r="B9" i="1"/>
  <c r="P22" i="20" l="1"/>
  <c r="P21" i="20"/>
  <c r="P20" i="20"/>
  <c r="P19" i="20"/>
  <c r="P15" i="20"/>
  <c r="P14" i="20"/>
  <c r="P13" i="20"/>
  <c r="P12" i="20"/>
  <c r="O6" i="20"/>
  <c r="N6" i="20"/>
  <c r="M6" i="20"/>
  <c r="L6" i="20"/>
  <c r="K6" i="20"/>
  <c r="J6" i="20"/>
  <c r="I6" i="20"/>
  <c r="H6" i="20"/>
  <c r="G6" i="20"/>
  <c r="F6" i="20"/>
  <c r="E6" i="20"/>
  <c r="B38" i="1"/>
  <c r="O5" i="20"/>
  <c r="N5" i="20"/>
  <c r="M5" i="20"/>
  <c r="L5" i="20"/>
  <c r="K5" i="20"/>
  <c r="J5" i="20"/>
  <c r="I5" i="20"/>
  <c r="H5" i="20"/>
  <c r="G5" i="20"/>
  <c r="F5" i="20"/>
  <c r="E5" i="20"/>
  <c r="P22" i="15"/>
  <c r="P21" i="15"/>
  <c r="P20" i="15"/>
  <c r="P19" i="15"/>
  <c r="P15" i="15"/>
  <c r="P14" i="15"/>
  <c r="P13" i="15"/>
  <c r="P12" i="15"/>
  <c r="O6" i="15"/>
  <c r="N6" i="15"/>
  <c r="M6" i="15"/>
  <c r="L6" i="15"/>
  <c r="K6" i="15"/>
  <c r="J6" i="15"/>
  <c r="I6" i="15"/>
  <c r="H6" i="15"/>
  <c r="G6" i="15"/>
  <c r="F6" i="15"/>
  <c r="E6" i="15"/>
  <c r="B37" i="1"/>
  <c r="O5" i="15"/>
  <c r="N5" i="15"/>
  <c r="M5" i="15"/>
  <c r="L5" i="15"/>
  <c r="K5" i="15"/>
  <c r="J5" i="15"/>
  <c r="I5" i="15"/>
  <c r="H5" i="15"/>
  <c r="G5" i="15"/>
  <c r="F5" i="15"/>
  <c r="E5" i="15"/>
  <c r="P22" i="14"/>
  <c r="P21" i="14"/>
  <c r="P20" i="14"/>
  <c r="P19" i="14"/>
  <c r="P15" i="14"/>
  <c r="P14" i="14"/>
  <c r="P13" i="14"/>
  <c r="P12" i="14"/>
  <c r="O6" i="14"/>
  <c r="N6" i="14"/>
  <c r="M6" i="14"/>
  <c r="L6" i="14"/>
  <c r="K6" i="14"/>
  <c r="J6" i="14"/>
  <c r="I6" i="14"/>
  <c r="H6" i="14"/>
  <c r="G6" i="14"/>
  <c r="F6" i="14"/>
  <c r="E6" i="14"/>
  <c r="O5" i="14"/>
  <c r="N5" i="14"/>
  <c r="M5" i="14"/>
  <c r="L5" i="14"/>
  <c r="K5" i="14"/>
  <c r="J5" i="14"/>
  <c r="I5" i="14"/>
  <c r="H5" i="14"/>
  <c r="G5" i="14"/>
  <c r="F5" i="14"/>
  <c r="E5" i="14"/>
  <c r="P22" i="17"/>
  <c r="P21" i="17"/>
  <c r="P20" i="17"/>
  <c r="P19" i="17"/>
  <c r="P15" i="17"/>
  <c r="P14" i="17"/>
  <c r="P13" i="17"/>
  <c r="P12" i="17"/>
  <c r="O6" i="17"/>
  <c r="N6" i="17"/>
  <c r="M6" i="17"/>
  <c r="L6" i="17"/>
  <c r="K6" i="17"/>
  <c r="J6" i="17"/>
  <c r="I6" i="17"/>
  <c r="H6" i="17"/>
  <c r="G6" i="17"/>
  <c r="F6" i="17"/>
  <c r="E6" i="17"/>
  <c r="O5" i="17"/>
  <c r="M19" i="1" s="1"/>
  <c r="N5" i="17"/>
  <c r="L19" i="1" s="1"/>
  <c r="M5" i="17"/>
  <c r="L5" i="17"/>
  <c r="J19" i="1" s="1"/>
  <c r="K5" i="17"/>
  <c r="I19" i="1" s="1"/>
  <c r="J5" i="17"/>
  <c r="H19" i="1" s="1"/>
  <c r="I5" i="17"/>
  <c r="H5" i="17"/>
  <c r="F19" i="1" s="1"/>
  <c r="G5" i="17"/>
  <c r="E19" i="1" s="1"/>
  <c r="F5" i="17"/>
  <c r="D19" i="1" s="1"/>
  <c r="E5" i="17"/>
  <c r="E6" i="11"/>
  <c r="C35" i="1" s="1"/>
  <c r="F6" i="11"/>
  <c r="D35" i="1" s="1"/>
  <c r="G6" i="11"/>
  <c r="E35" i="1" s="1"/>
  <c r="H6" i="11"/>
  <c r="F35" i="1" s="1"/>
  <c r="I6" i="11"/>
  <c r="G35" i="1" s="1"/>
  <c r="J6" i="11"/>
  <c r="H35" i="1" s="1"/>
  <c r="K6" i="11"/>
  <c r="I35" i="1" s="1"/>
  <c r="L6" i="11"/>
  <c r="J35" i="1" s="1"/>
  <c r="M6" i="11"/>
  <c r="K35" i="1" s="1"/>
  <c r="N6" i="11"/>
  <c r="L35" i="1" s="1"/>
  <c r="O6" i="11"/>
  <c r="M35" i="1" s="1"/>
  <c r="P30" i="11"/>
  <c r="P29" i="11"/>
  <c r="P28" i="11"/>
  <c r="P27" i="11"/>
  <c r="P23" i="11"/>
  <c r="P22" i="11"/>
  <c r="P21" i="11"/>
  <c r="P20" i="11"/>
  <c r="P15" i="11"/>
  <c r="P14" i="11"/>
  <c r="P13" i="11"/>
  <c r="P12" i="11"/>
  <c r="P22" i="10"/>
  <c r="P21" i="10"/>
  <c r="P20" i="10"/>
  <c r="P19" i="10"/>
  <c r="P15" i="10"/>
  <c r="P14" i="10"/>
  <c r="P13" i="10"/>
  <c r="P12" i="10"/>
  <c r="O6" i="10"/>
  <c r="N6" i="10"/>
  <c r="M6" i="10"/>
  <c r="L6" i="10"/>
  <c r="K6" i="10"/>
  <c r="J6" i="10"/>
  <c r="I6" i="10"/>
  <c r="H6" i="10"/>
  <c r="G6" i="10"/>
  <c r="F6" i="10"/>
  <c r="E6" i="10"/>
  <c r="O5" i="10"/>
  <c r="N5" i="10"/>
  <c r="L34" i="1" s="1"/>
  <c r="M5" i="10"/>
  <c r="L5" i="10"/>
  <c r="J34" i="1" s="1"/>
  <c r="K5" i="10"/>
  <c r="J5" i="10"/>
  <c r="H34" i="1" s="1"/>
  <c r="I5" i="10"/>
  <c r="H5" i="10"/>
  <c r="F34" i="1" s="1"/>
  <c r="G5" i="10"/>
  <c r="E34" i="1" s="1"/>
  <c r="F5" i="10"/>
  <c r="D34" i="1" s="1"/>
  <c r="E5" i="10"/>
  <c r="P22" i="9"/>
  <c r="P21" i="9"/>
  <c r="P20" i="9"/>
  <c r="P19" i="9"/>
  <c r="P15" i="9"/>
  <c r="P14" i="9"/>
  <c r="P13" i="9"/>
  <c r="P12" i="9"/>
  <c r="O6" i="9"/>
  <c r="N6" i="9"/>
  <c r="M6" i="9"/>
  <c r="L6" i="9"/>
  <c r="K6" i="9"/>
  <c r="J6" i="9"/>
  <c r="I6" i="9"/>
  <c r="H6" i="9"/>
  <c r="G6" i="9"/>
  <c r="F6" i="9"/>
  <c r="E6" i="9"/>
  <c r="O5" i="9"/>
  <c r="N5" i="9"/>
  <c r="L33" i="1" s="1"/>
  <c r="M5" i="9"/>
  <c r="L5" i="9"/>
  <c r="J33" i="1" s="1"/>
  <c r="K5" i="9"/>
  <c r="J5" i="9"/>
  <c r="H33" i="1" s="1"/>
  <c r="I5" i="9"/>
  <c r="H5" i="9"/>
  <c r="F33" i="1" s="1"/>
  <c r="G5" i="9"/>
  <c r="F5" i="9"/>
  <c r="D33" i="1" s="1"/>
  <c r="E5" i="9"/>
  <c r="P22" i="8"/>
  <c r="P21" i="8"/>
  <c r="P20" i="8"/>
  <c r="P19" i="8"/>
  <c r="P15" i="8"/>
  <c r="P14" i="8"/>
  <c r="P13" i="8"/>
  <c r="P12" i="8"/>
  <c r="O6" i="8"/>
  <c r="N6" i="8"/>
  <c r="M6" i="8"/>
  <c r="L6" i="8"/>
  <c r="K6" i="8"/>
  <c r="J6" i="8"/>
  <c r="I6" i="8"/>
  <c r="H6" i="8"/>
  <c r="G6" i="8"/>
  <c r="F6" i="8"/>
  <c r="E6" i="8"/>
  <c r="O5" i="8"/>
  <c r="N5" i="8"/>
  <c r="L32" i="1" s="1"/>
  <c r="M5" i="8"/>
  <c r="L5" i="8"/>
  <c r="J32" i="1" s="1"/>
  <c r="K5" i="8"/>
  <c r="J5" i="8"/>
  <c r="H32" i="1" s="1"/>
  <c r="I5" i="8"/>
  <c r="H5" i="8"/>
  <c r="F32" i="1" s="1"/>
  <c r="G5" i="8"/>
  <c r="F5" i="8"/>
  <c r="D32" i="1" s="1"/>
  <c r="E5" i="8"/>
  <c r="P22" i="18"/>
  <c r="P21" i="18"/>
  <c r="P20" i="18"/>
  <c r="P19" i="18"/>
  <c r="P15" i="18"/>
  <c r="P14" i="18"/>
  <c r="P13" i="18"/>
  <c r="P12" i="18"/>
  <c r="O6" i="18"/>
  <c r="N6" i="18"/>
  <c r="M6" i="18"/>
  <c r="L6" i="18"/>
  <c r="K6" i="18"/>
  <c r="J6" i="18"/>
  <c r="I6" i="18"/>
  <c r="H6" i="18"/>
  <c r="G6" i="18"/>
  <c r="F6" i="18"/>
  <c r="E6" i="18"/>
  <c r="O5" i="18"/>
  <c r="N5" i="18"/>
  <c r="L31" i="1" s="1"/>
  <c r="M5" i="18"/>
  <c r="L5" i="18"/>
  <c r="J31" i="1" s="1"/>
  <c r="K5" i="18"/>
  <c r="J5" i="18"/>
  <c r="H31" i="1" s="1"/>
  <c r="I5" i="18"/>
  <c r="H5" i="18"/>
  <c r="F31" i="1" s="1"/>
  <c r="G5" i="18"/>
  <c r="F5" i="18"/>
  <c r="D31" i="1" s="1"/>
  <c r="E5" i="18"/>
  <c r="P22" i="19"/>
  <c r="P21" i="19"/>
  <c r="P20" i="19"/>
  <c r="P19" i="19"/>
  <c r="P15" i="19"/>
  <c r="P14" i="19"/>
  <c r="P13" i="19"/>
  <c r="P12" i="19"/>
  <c r="O6" i="19"/>
  <c r="N6" i="19"/>
  <c r="M6" i="19"/>
  <c r="L6" i="19"/>
  <c r="K6" i="19"/>
  <c r="J6" i="19"/>
  <c r="I6" i="19"/>
  <c r="H6" i="19"/>
  <c r="G6" i="19"/>
  <c r="F6" i="19"/>
  <c r="E6" i="19"/>
  <c r="O5" i="19"/>
  <c r="M30" i="1" s="1"/>
  <c r="N5" i="19"/>
  <c r="M5" i="19"/>
  <c r="K30" i="1" s="1"/>
  <c r="L5" i="19"/>
  <c r="K5" i="19"/>
  <c r="I30" i="1" s="1"/>
  <c r="J5" i="19"/>
  <c r="I5" i="19"/>
  <c r="G30" i="1" s="1"/>
  <c r="H5" i="19"/>
  <c r="G5" i="19"/>
  <c r="E30" i="1" s="1"/>
  <c r="F5" i="19"/>
  <c r="E5" i="19"/>
  <c r="C30" i="1" s="1"/>
  <c r="P22" i="6"/>
  <c r="P21" i="6"/>
  <c r="P20" i="6"/>
  <c r="P19" i="6"/>
  <c r="P15" i="6"/>
  <c r="P14" i="6"/>
  <c r="P13" i="6"/>
  <c r="P12" i="6"/>
  <c r="O6" i="6"/>
  <c r="N6" i="6"/>
  <c r="M6" i="6"/>
  <c r="L6" i="6"/>
  <c r="K6" i="6"/>
  <c r="J6" i="6"/>
  <c r="I6" i="6"/>
  <c r="H6" i="6"/>
  <c r="G6" i="6"/>
  <c r="F6" i="6"/>
  <c r="E6" i="6"/>
  <c r="O5" i="6"/>
  <c r="M29" i="1" s="1"/>
  <c r="N5" i="6"/>
  <c r="M5" i="6"/>
  <c r="K29" i="1" s="1"/>
  <c r="L5" i="6"/>
  <c r="K5" i="6"/>
  <c r="I29" i="1" s="1"/>
  <c r="J5" i="6"/>
  <c r="I5" i="6"/>
  <c r="G29" i="1" s="1"/>
  <c r="H5" i="6"/>
  <c r="G5" i="6"/>
  <c r="E29" i="1" s="1"/>
  <c r="F5" i="6"/>
  <c r="E5" i="6"/>
  <c r="C29" i="1" s="1"/>
  <c r="P22" i="5"/>
  <c r="P21" i="5"/>
  <c r="P20" i="5"/>
  <c r="P19" i="5"/>
  <c r="P15" i="5"/>
  <c r="P14" i="5"/>
  <c r="P13" i="5"/>
  <c r="P12" i="5"/>
  <c r="O6" i="5"/>
  <c r="N6" i="5"/>
  <c r="M6" i="5"/>
  <c r="L6" i="5"/>
  <c r="K6" i="5"/>
  <c r="J6" i="5"/>
  <c r="I6" i="5"/>
  <c r="H6" i="5"/>
  <c r="G6" i="5"/>
  <c r="F6" i="5"/>
  <c r="E6" i="5"/>
  <c r="O5" i="5"/>
  <c r="N5" i="5"/>
  <c r="L13" i="1" s="1"/>
  <c r="M5" i="5"/>
  <c r="L5" i="5"/>
  <c r="J13" i="1" s="1"/>
  <c r="K5" i="5"/>
  <c r="J5" i="5"/>
  <c r="H13" i="1" s="1"/>
  <c r="I5" i="5"/>
  <c r="H5" i="5"/>
  <c r="F13" i="1" s="1"/>
  <c r="G5" i="5"/>
  <c r="F5" i="5"/>
  <c r="D13" i="1" s="1"/>
  <c r="E5" i="5"/>
  <c r="O6" i="23"/>
  <c r="N6" i="23"/>
  <c r="M6" i="23"/>
  <c r="L6" i="23"/>
  <c r="K6" i="23"/>
  <c r="J6" i="23"/>
  <c r="I6" i="23"/>
  <c r="H6" i="23"/>
  <c r="G6" i="23"/>
  <c r="F6" i="23"/>
  <c r="E6" i="23"/>
  <c r="O5" i="23"/>
  <c r="N5" i="23"/>
  <c r="L12" i="1" s="1"/>
  <c r="M5" i="23"/>
  <c r="L5" i="23"/>
  <c r="J12" i="1" s="1"/>
  <c r="K5" i="23"/>
  <c r="J5" i="23"/>
  <c r="H12" i="1" s="1"/>
  <c r="I5" i="23"/>
  <c r="H5" i="23"/>
  <c r="F12" i="1" s="1"/>
  <c r="G5" i="23"/>
  <c r="F5" i="23"/>
  <c r="D12" i="1" s="1"/>
  <c r="E5" i="23"/>
  <c r="P5" i="23"/>
  <c r="P22" i="23"/>
  <c r="P21" i="23"/>
  <c r="P20" i="23"/>
  <c r="P19" i="23"/>
  <c r="P15" i="23"/>
  <c r="P14" i="23"/>
  <c r="P13" i="23"/>
  <c r="P12" i="23"/>
  <c r="P22" i="4"/>
  <c r="P21" i="4"/>
  <c r="P20" i="4"/>
  <c r="P19" i="4"/>
  <c r="P15" i="4"/>
  <c r="P14" i="4"/>
  <c r="P13" i="4"/>
  <c r="P12" i="4"/>
  <c r="O6" i="4"/>
  <c r="N6" i="4"/>
  <c r="M6" i="4"/>
  <c r="L6" i="4"/>
  <c r="K6" i="4"/>
  <c r="J6" i="4"/>
  <c r="I6" i="4"/>
  <c r="H6" i="4"/>
  <c r="G6" i="4"/>
  <c r="F6" i="4"/>
  <c r="E6" i="4"/>
  <c r="P6" i="4"/>
  <c r="O5" i="4"/>
  <c r="M11" i="1" s="1"/>
  <c r="N5" i="4"/>
  <c r="L11" i="1" s="1"/>
  <c r="M5" i="4"/>
  <c r="K11" i="1" s="1"/>
  <c r="L5" i="4"/>
  <c r="J11" i="1" s="1"/>
  <c r="K5" i="4"/>
  <c r="I11" i="1" s="1"/>
  <c r="J5" i="4"/>
  <c r="H11" i="1" s="1"/>
  <c r="I5" i="4"/>
  <c r="G11" i="1" s="1"/>
  <c r="H5" i="4"/>
  <c r="F11" i="1" s="1"/>
  <c r="G5" i="4"/>
  <c r="F5" i="4"/>
  <c r="D11" i="1" s="1"/>
  <c r="E5" i="4"/>
  <c r="C11" i="1" s="1"/>
  <c r="O6" i="21"/>
  <c r="N6" i="21"/>
  <c r="M6" i="21"/>
  <c r="L6" i="21"/>
  <c r="K6" i="21"/>
  <c r="J6" i="21"/>
  <c r="I6" i="21"/>
  <c r="H6" i="21"/>
  <c r="G6" i="21"/>
  <c r="F6" i="21"/>
  <c r="E6" i="21"/>
  <c r="O5" i="21"/>
  <c r="N5" i="21"/>
  <c r="L10" i="1" s="1"/>
  <c r="M5" i="21"/>
  <c r="L5" i="21"/>
  <c r="K5" i="21"/>
  <c r="J5" i="21"/>
  <c r="H10" i="1" s="1"/>
  <c r="I5" i="21"/>
  <c r="H5" i="21"/>
  <c r="F10" i="1" s="1"/>
  <c r="G5" i="21"/>
  <c r="F5" i="21"/>
  <c r="D10" i="1" s="1"/>
  <c r="E5" i="21"/>
  <c r="B10" i="1"/>
  <c r="O6" i="3"/>
  <c r="N6" i="3"/>
  <c r="M6" i="3"/>
  <c r="L6" i="3"/>
  <c r="K6" i="3"/>
  <c r="J6" i="3"/>
  <c r="I6" i="3"/>
  <c r="H6" i="3"/>
  <c r="G6" i="3"/>
  <c r="F6" i="3"/>
  <c r="E6" i="3"/>
  <c r="O5" i="3"/>
  <c r="M9" i="1" s="1"/>
  <c r="N5" i="3"/>
  <c r="M5" i="3"/>
  <c r="K9" i="1" s="1"/>
  <c r="L5" i="3"/>
  <c r="K5" i="3"/>
  <c r="I9" i="1" s="1"/>
  <c r="J5" i="3"/>
  <c r="I5" i="3"/>
  <c r="G9" i="1" s="1"/>
  <c r="H5" i="3"/>
  <c r="G5" i="3"/>
  <c r="E9" i="1" s="1"/>
  <c r="F5" i="3"/>
  <c r="E5" i="3"/>
  <c r="C9" i="1" s="1"/>
  <c r="P6" i="3" l="1"/>
  <c r="P6" i="21"/>
  <c r="P6" i="19"/>
  <c r="E36" i="1"/>
  <c r="I36" i="1"/>
  <c r="M36" i="1"/>
  <c r="N35" i="1"/>
  <c r="F37" i="1"/>
  <c r="J37" i="1"/>
  <c r="C38" i="1"/>
  <c r="G38" i="1"/>
  <c r="K38" i="1"/>
  <c r="E10" i="1"/>
  <c r="I10" i="1"/>
  <c r="M10" i="1"/>
  <c r="C12" i="1"/>
  <c r="G12" i="1"/>
  <c r="K12" i="1"/>
  <c r="P6" i="23"/>
  <c r="E13" i="1"/>
  <c r="I13" i="1"/>
  <c r="M13" i="1"/>
  <c r="P5" i="6"/>
  <c r="F29" i="1"/>
  <c r="J29" i="1"/>
  <c r="D30" i="1"/>
  <c r="H30" i="1"/>
  <c r="L30" i="1"/>
  <c r="E31" i="1"/>
  <c r="I31" i="1"/>
  <c r="M31" i="1"/>
  <c r="C32" i="1"/>
  <c r="G32" i="1"/>
  <c r="K32" i="1"/>
  <c r="P6" i="8"/>
  <c r="E33" i="1"/>
  <c r="I33" i="1"/>
  <c r="M33" i="1"/>
  <c r="C34" i="1"/>
  <c r="G34" i="1"/>
  <c r="K34" i="1"/>
  <c r="C19" i="1"/>
  <c r="G19" i="1"/>
  <c r="K19" i="1"/>
  <c r="F36" i="1"/>
  <c r="J36" i="1"/>
  <c r="C37" i="1"/>
  <c r="G37" i="1"/>
  <c r="K37" i="1"/>
  <c r="D38" i="1"/>
  <c r="H38" i="1"/>
  <c r="L38" i="1"/>
  <c r="P6" i="9"/>
  <c r="C36" i="1"/>
  <c r="G36" i="1"/>
  <c r="K36" i="1"/>
  <c r="D37" i="1"/>
  <c r="H37" i="1"/>
  <c r="L37" i="1"/>
  <c r="E38" i="1"/>
  <c r="I38" i="1"/>
  <c r="M38" i="1"/>
  <c r="P5" i="21"/>
  <c r="J10" i="1"/>
  <c r="F9" i="1"/>
  <c r="J9" i="1"/>
  <c r="C10" i="1"/>
  <c r="G10" i="1"/>
  <c r="K10" i="1"/>
  <c r="P5" i="4"/>
  <c r="E11" i="1"/>
  <c r="N11" i="1" s="1"/>
  <c r="E12" i="1"/>
  <c r="I12" i="1"/>
  <c r="M12" i="1"/>
  <c r="C13" i="1"/>
  <c r="G13" i="1"/>
  <c r="K13" i="1"/>
  <c r="D29" i="1"/>
  <c r="H29" i="1"/>
  <c r="L29" i="1"/>
  <c r="F30" i="1"/>
  <c r="J30" i="1"/>
  <c r="C31" i="1"/>
  <c r="G31" i="1"/>
  <c r="K31" i="1"/>
  <c r="E32" i="1"/>
  <c r="I32" i="1"/>
  <c r="M32" i="1"/>
  <c r="C33" i="1"/>
  <c r="G33" i="1"/>
  <c r="K33" i="1"/>
  <c r="I34" i="1"/>
  <c r="M34" i="1"/>
  <c r="D36" i="1"/>
  <c r="H36" i="1"/>
  <c r="L36" i="1"/>
  <c r="E37" i="1"/>
  <c r="I37" i="1"/>
  <c r="M37" i="1"/>
  <c r="F38" i="1"/>
  <c r="J38" i="1"/>
  <c r="D9" i="1"/>
  <c r="H9" i="1"/>
  <c r="L9" i="1"/>
  <c r="P5" i="3"/>
  <c r="B36" i="1"/>
  <c r="P5" i="20"/>
  <c r="P6" i="20"/>
  <c r="P5" i="15"/>
  <c r="P6" i="15"/>
  <c r="P5" i="14"/>
  <c r="P6" i="14"/>
  <c r="P6" i="17"/>
  <c r="P5" i="17"/>
  <c r="P6" i="11"/>
  <c r="P5" i="11"/>
  <c r="P6" i="10"/>
  <c r="P5" i="10"/>
  <c r="P5" i="9"/>
  <c r="P5" i="8"/>
  <c r="P5" i="18"/>
  <c r="P6" i="18"/>
  <c r="P5" i="19"/>
  <c r="P6" i="6"/>
  <c r="P5" i="5"/>
  <c r="P6" i="5"/>
  <c r="D39" i="1" l="1"/>
  <c r="N29" i="1"/>
  <c r="J39" i="1"/>
  <c r="N38" i="1"/>
  <c r="K39" i="1"/>
  <c r="G39" i="1"/>
  <c r="F39" i="1"/>
  <c r="N12" i="1"/>
  <c r="N37" i="1"/>
  <c r="N30" i="1"/>
  <c r="M39" i="1"/>
  <c r="I39" i="1"/>
  <c r="N31" i="1"/>
  <c r="H39" i="1"/>
  <c r="N13" i="1"/>
  <c r="C39" i="1"/>
  <c r="N10" i="1"/>
  <c r="N34" i="1"/>
  <c r="E39" i="1"/>
  <c r="N9" i="1"/>
  <c r="N33" i="1"/>
  <c r="N19" i="1"/>
  <c r="N32" i="1"/>
  <c r="N36" i="1"/>
  <c r="L39" i="1"/>
  <c r="B39" i="1"/>
  <c r="N39" i="1" l="1"/>
</calcChain>
</file>

<file path=xl/sharedStrings.xml><?xml version="1.0" encoding="utf-8"?>
<sst xmlns="http://schemas.openxmlformats.org/spreadsheetml/2006/main" count="1792" uniqueCount="258">
  <si>
    <t>BÜTÇE TALEP FORMU                                                                                                                                                         Akademik</t>
  </si>
  <si>
    <t>Doküman No: FR.BÜT.001</t>
  </si>
  <si>
    <t>Yayın Tarihi: 07.06.2022</t>
  </si>
  <si>
    <t>Revizyon No: 01</t>
  </si>
  <si>
    <t>Revizyon Tarihi: 16.04.2024</t>
  </si>
  <si>
    <t>2024-2025 Öğretim Yılı Bütçe Talep Formu</t>
  </si>
  <si>
    <t>2024-2025 Planlanan Bütçe-Akademik</t>
  </si>
  <si>
    <t>Eylül</t>
  </si>
  <si>
    <t>Ekim</t>
  </si>
  <si>
    <t>Kasım</t>
  </si>
  <si>
    <t>Aralık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</si>
  <si>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</si>
  <si>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</si>
  <si>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</si>
  <si>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</si>
  <si>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</si>
  <si>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</si>
  <si>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</si>
  <si>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</si>
  <si>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Toplam</t>
  </si>
  <si>
    <t>Akademik Personel Yurtiçi Görev Ve Yolluk</t>
  </si>
  <si>
    <t>Akademik Personel Yurtdışı Görev Ve Yolluk</t>
  </si>
  <si>
    <t>Ulusal Konferans, Panel, Seminer, Kongre, Çalıştay Giderleri</t>
  </si>
  <si>
    <t>Uluslararası Konferans, Panel, Seminer, Kongre, Çalıştay Giderleri</t>
  </si>
  <si>
    <t>Bilimsel Toplantı Düzenleme Giderleri</t>
  </si>
  <si>
    <t>Bilimsel Araştırma</t>
  </si>
  <si>
    <t>Bilimsel Yayın ve Teşvik Giderleri</t>
  </si>
  <si>
    <t>Bilimsel Proje</t>
  </si>
  <si>
    <t>Patent</t>
  </si>
  <si>
    <t>Ulusal / Uluslararası Sosyal Sorumluluk Projeleri</t>
  </si>
  <si>
    <t>Akademik Personel Kişisel ve Mesleki Gelişim Eğitim Giderleri</t>
  </si>
  <si>
    <t>Kişisel ve Mesleki Gelişim Sertifikaları</t>
  </si>
  <si>
    <t>Sosyal, Kültürel, Sanatsal ve Sportif Faaliyetler</t>
  </si>
  <si>
    <t>Farkındalık Çalışmaları ( Sosyal Medya Paylaşım, Afiş, vb.)</t>
  </si>
  <si>
    <t>Haber ve Belgesel</t>
  </si>
  <si>
    <t>Danışmanlık, Kurumsal Görevlendirmeler</t>
  </si>
  <si>
    <t>Dergiler</t>
  </si>
  <si>
    <t>İç Kaynaklı Projeler ( BAP Projeleri)</t>
  </si>
  <si>
    <t>Dış Kaynaklı Projeler ( TUBİTAK-TUSEB- AB Projeleri- Bakanlık ve Konsolonsluk Projeleri)</t>
  </si>
  <si>
    <t>Girişimcilik Faaliyetleri</t>
  </si>
  <si>
    <t>Yazılım ve Lisans Giderleri</t>
  </si>
  <si>
    <t>Bilgisayar Sarf Malz.</t>
  </si>
  <si>
    <t>Labaratuvar, Stüdyo Ve Atölye Demirbaş Alım Giderleri</t>
  </si>
  <si>
    <t>Laboratuvar, Stüdyo Ve Atölye Sarf Malzemesi Giderleri</t>
  </si>
  <si>
    <t>Tüketim Malları Ve Malzemeleri Giderleri</t>
  </si>
  <si>
    <t>Baskı Giderleri</t>
  </si>
  <si>
    <t>Etkinlik Ve Organizasyon Giderleri</t>
  </si>
  <si>
    <t>Laboratuvar Demirbaş Tamir Ve Bakım Giderleri</t>
  </si>
  <si>
    <t>Danışmanlık Ve Müşavirlik Giderleri</t>
  </si>
  <si>
    <t>Kargo Ve Nakliye Giderleri</t>
  </si>
  <si>
    <t>BÜTÇE AÇIKLAMALARI</t>
  </si>
  <si>
    <t>* Her bir bütçe kalemi için ayrı sekme açılmış olup veri girişlerinin aşağıdaki sekmelerden yapılması gerekmektedir.</t>
  </si>
  <si>
    <t>* Konsolide tablo diğer sekmelerden otomatik oluşmaktadır.</t>
  </si>
  <si>
    <t xml:space="preserve">* Tablo 1 özet kısım olup müdahele edilmemesi gerekmektedir. </t>
  </si>
  <si>
    <t>* Planlanan talepler için Tablo 2 ve Tablo 3 te adet ve tutar kısımlarını doldurunuz.</t>
  </si>
  <si>
    <r>
      <t xml:space="preserve">* Planlama para birimi TL ise </t>
    </r>
    <r>
      <rPr>
        <b/>
        <sz val="12"/>
        <color rgb="FFFF0000"/>
        <rFont val="Times New Roman"/>
        <family val="1"/>
        <charset val="162"/>
      </rPr>
      <t>TL</t>
    </r>
    <r>
      <rPr>
        <b/>
        <sz val="12"/>
        <rFont val="Times New Roman"/>
        <family val="1"/>
        <charset val="162"/>
      </rPr>
      <t xml:space="preserve"> bölümüne(Tablo 2), döviz ise</t>
    </r>
    <r>
      <rPr>
        <b/>
        <sz val="12"/>
        <color rgb="FFFF0000"/>
        <rFont val="Times New Roman"/>
        <family val="1"/>
        <charset val="162"/>
      </rPr>
      <t xml:space="preserve"> USD</t>
    </r>
    <r>
      <rPr>
        <b/>
        <sz val="12"/>
        <rFont val="Times New Roman"/>
        <family val="1"/>
        <charset val="162"/>
      </rPr>
      <t xml:space="preserve"> bölümüne (Tablo 3) giriniz.</t>
    </r>
  </si>
  <si>
    <t>* Harcama talepleri hangi ay için planlanıyorsa o aya ait hücreye giriş yapınız. (Ocak, Şubat, Mart, vs)</t>
  </si>
  <si>
    <t>* Planlama para birimi TL veya USD dışında ise, para birimi USD olarak belirleyip çapraz kurla USD'ye çeviriniz.</t>
  </si>
  <si>
    <t>* Taleplerle ilgili notlarınız var ise tabloların altında ayrıca belirtiniz.</t>
  </si>
  <si>
    <t>………………………………………………………. Bölümü/Programı</t>
  </si>
  <si>
    <t>………………………………………………………. Yerleşkesi</t>
  </si>
  <si>
    <t>PERSONEL TALEPLERİ</t>
  </si>
  <si>
    <t>Yeni alınacak öğretim elemanları (Ayrılan öğretim elemanı yerine yeni alınacak olanlar yazılmayacak):</t>
  </si>
  <si>
    <t>Profesör</t>
  </si>
  <si>
    <t>Doçent</t>
  </si>
  <si>
    <t>Dr. Öğr. Üyesi</t>
  </si>
  <si>
    <t>Öğr. Gör.</t>
  </si>
  <si>
    <t>Ar. Gör.</t>
  </si>
  <si>
    <t>Diğer</t>
  </si>
  <si>
    <t>Kadrolu</t>
  </si>
  <si>
    <t>DSÜ</t>
  </si>
  <si>
    <t>Terfi İhtiyacı</t>
  </si>
  <si>
    <t>Yeni Personel Alımı Gerekçesi: (Ek personele neden ihtiyaç duyulduğu yazılacak)</t>
  </si>
  <si>
    <t>AKADEMİK PERSONEL YURTİÇİ YOLLUK GİDERLERİ</t>
  </si>
  <si>
    <t>740.01.106.01</t>
  </si>
  <si>
    <t>YURT IÇI GÖREV YOLLUKLARI</t>
  </si>
  <si>
    <t>*Tablo:1 aşağıdaki maliyet kısımlarından otomatik olarak geleceği için doldurulmamasını rica ederiz.</t>
  </si>
  <si>
    <t>740.02.218</t>
  </si>
  <si>
    <t>YURT IÇI YOLLUK YEVMIYE VE ULASIM GID.</t>
  </si>
  <si>
    <t>Tablo:1</t>
  </si>
  <si>
    <t>Yurtiçi Görev ve Yolluk</t>
  </si>
  <si>
    <t>TOPLAM</t>
  </si>
  <si>
    <t>Planlanan</t>
  </si>
  <si>
    <t>TL</t>
  </si>
  <si>
    <t>USD</t>
  </si>
  <si>
    <t>Akademik amaçla yapılması planlan yurtiçi seyahatlerle ilgili yaklaşık maliyetleriyle aşağıdaki Tablo:2 ve Tablo:3 kısmında listelenecektir.</t>
  </si>
  <si>
    <t>Tablo:2</t>
  </si>
  <si>
    <t>Planlanan kişi,gün sayısı,toplam maliyet satırları doldurulacaktır.</t>
  </si>
  <si>
    <t>Kişi</t>
  </si>
  <si>
    <t>Gün</t>
  </si>
  <si>
    <t>Toplam Maliyet TL</t>
  </si>
  <si>
    <t>Tablo:3</t>
  </si>
  <si>
    <t xml:space="preserve">TOPLAM </t>
  </si>
  <si>
    <t>Toplam Maliyet USD</t>
  </si>
  <si>
    <t>AKADEMİK PERSONEL YURTDIŞI YOLLUK GİDERLERİ</t>
  </si>
  <si>
    <t>740.02.219</t>
  </si>
  <si>
    <t>YURT DISI YOLLUK YEVMIYE VE ULASIM GID.</t>
  </si>
  <si>
    <t>Yurtdışı Görev ve Yolluk</t>
  </si>
  <si>
    <t>Akademik amaçla yapılması planlan yurtdışı seyahatlerle ilgili yaklaşık maliyetleriyle aşağıdaki Tablo:2 ve Tablo:3 kısmında listelenecektir.</t>
  </si>
  <si>
    <t>TOPLAM TL</t>
  </si>
  <si>
    <t>TOPLAM USD</t>
  </si>
  <si>
    <t>740.01.107.01</t>
  </si>
  <si>
    <t>YURTIÇI KONF.PANEL, SEMINER VB. KATILIM GIDERLERI</t>
  </si>
  <si>
    <t>Birimin yeni öğretim yılında gitmeyi planladığı yurtiçi konferans, panel, seminer vb. etkinlikler yaklaşık maliyetleriyle aşağıdaki Tablo:2 ve Tablo:3 kısmında listelenecektir.</t>
  </si>
  <si>
    <t>Ulusal Konferans, Panel, Seminer, Kongre, Çalıştay Gider Detayları - TL</t>
  </si>
  <si>
    <t>Adet</t>
  </si>
  <si>
    <t>Ulusal Konferans, Panel, Seminer, Kongre, Çalıştay Gider Detayları - USD</t>
  </si>
  <si>
    <t>ULUSLARARASI KONFERANS, PANEL, SEMİNER GİDERLERİ</t>
  </si>
  <si>
    <t>740.01.107.02</t>
  </si>
  <si>
    <t>YURTDISI KONF.PANEL, SEMINER VB. KATILIM GIDERLERI</t>
  </si>
  <si>
    <t>Yurtdışı Konf, Panel, Seminer Giderleri</t>
  </si>
  <si>
    <t>Birimin yeni öğretim yılında gitmeyi planladığı konferans, panel, seminer vb.etkinlikler yaklaşık maliyetleriyle aşağıdaki Tablo:2 ve Tablo:3 kısmında listelenecektir.</t>
  </si>
  <si>
    <t>Yurtdışı Konf, Panel, Seminer katılım detayları - TL</t>
  </si>
  <si>
    <t>Yurtdışı Konf, Panel, Seminer katılım detayları - USD</t>
  </si>
  <si>
    <t>BİLİMSEL TOPLANTI DÜZENLEME GİDERLERİ</t>
  </si>
  <si>
    <t>740.01.108</t>
  </si>
  <si>
    <t>BILIMSEL TOPLANTI DÜZENLEME GIDERLERI</t>
  </si>
  <si>
    <t>Birimin yeni öğretim yılında yapmayı planladığı her türlü bilimsel toplantı ve etkinlikler yaklaşık maliyetleriyle aşağıdaki Tablo:2 ve Tablo:3 kısmında listelenecektir.</t>
  </si>
  <si>
    <t>Düzenlenecek Toplantı Detayları -TL</t>
  </si>
  <si>
    <t>Düzenlenecek Toplantı Detayları -USD</t>
  </si>
  <si>
    <t>BİLİMSEL ARAŞTIRMA GİDERLERİ</t>
  </si>
  <si>
    <t>Bilimsel Araştırma Giderleri</t>
  </si>
  <si>
    <t>Bilimsel Araştırme Detayları -TL</t>
  </si>
  <si>
    <t>Bilimsel Araştırme Detayları -USD</t>
  </si>
  <si>
    <t>BİLİMSEL YAYIN VE TEŞVİK GİDERLERİ</t>
  </si>
  <si>
    <t>Bilimsel Yayın ve Teşvik Gider Detayları -TL</t>
  </si>
  <si>
    <t>Bilimsel Yayın ve Teşvik Gider Detayları -USD</t>
  </si>
  <si>
    <t>BİLİMSEL PROJE GİDERLERİ</t>
  </si>
  <si>
    <t>Bilimsel Proje Giderleri</t>
  </si>
  <si>
    <t>Bilimsel Proje Gider Detayları -TL</t>
  </si>
  <si>
    <t>Bilimsel Proje Gider Detayları -USD</t>
  </si>
  <si>
    <t>PATENT GİDERLERİ</t>
  </si>
  <si>
    <t>Patent Giderleri</t>
  </si>
  <si>
    <t>Patent Gider Detayları -TL</t>
  </si>
  <si>
    <t>Patent Gider Detayları -USD</t>
  </si>
  <si>
    <t>SOSYAL SORUMLULUK PROJELERİ GİDERLERİ</t>
  </si>
  <si>
    <t>Sosyal Sorumluluk Proje Giderleri</t>
  </si>
  <si>
    <t>Sosyal Sorumluluk Proje Gider Detayları -TL</t>
  </si>
  <si>
    <t>Sosyal Sorumluluk Proje Gider Detayları -USD</t>
  </si>
  <si>
    <t>*Tablo:1 aşağıdaki açıklama kısımlarından otomatik olarak geleceği için doldurulmamasını rica ederiz.</t>
  </si>
  <si>
    <t>Akademik Personel Eğitim Giderleri</t>
  </si>
  <si>
    <t>Birimin yeni öğretim yılı için personelin gelişimine yönelik talep ettiği eğitimler yaklaşık maliyetleriyle aşağıdaki Tablo:2 ve Tablo:3 kısmında listelenecektir.</t>
  </si>
  <si>
    <t>Akademik personel eğitim detayları - TL</t>
  </si>
  <si>
    <t>Akademik personel eğitim detayları - USD</t>
  </si>
  <si>
    <t>Kişisel ve Mesleki Gelişim Sertifika Giderleri</t>
  </si>
  <si>
    <t>Sertifika Giderleri</t>
  </si>
  <si>
    <t>Sertifika detayları - TL</t>
  </si>
  <si>
    <t>Sertifika detayları - USD</t>
  </si>
  <si>
    <t>Sosyal, Kültürel, Sanatsal ve Sportif Faaliyet Giderleri</t>
  </si>
  <si>
    <t>Gider detayları - TL</t>
  </si>
  <si>
    <t>Gider detayları - USD</t>
  </si>
  <si>
    <t>Farkındalık Çalışmaları Giderleri</t>
  </si>
  <si>
    <t>Haber ve Belgesel Giderleri</t>
  </si>
  <si>
    <t>Danışmanlık ve Kurumsal Görevlendirme Giderleri</t>
  </si>
  <si>
    <t>Dergi Giderleri</t>
  </si>
  <si>
    <t>İç Kaynaklı Projeler (BAP Projeleri)</t>
  </si>
  <si>
    <t>İç Kaynaklı Proje Giderleri</t>
  </si>
  <si>
    <t>Dış Kaynaklı Proje Giderleri</t>
  </si>
  <si>
    <t>Girişimcilik Faaliyetleri ( Mentörlük, Hızlandırma Programları)</t>
  </si>
  <si>
    <t>Girişimcilik Faaliyet Giderleri</t>
  </si>
  <si>
    <t>YAZILIM VE LİSANS GİDERLERİ</t>
  </si>
  <si>
    <t>740.01.109</t>
  </si>
  <si>
    <t>LISANS KIRALAMA GIDERLERI</t>
  </si>
  <si>
    <t>740.02.222</t>
  </si>
  <si>
    <t>YAZILIM VE LISANSLAMA GIDERLERI</t>
  </si>
  <si>
    <t>Birimin yeni öğretim yılı için talep ettiği yazılımlar yaklaşık maliyetleriyle aşağıdaki Tablo:2 ve Tablo:3 kısmında listelenecektir.</t>
  </si>
  <si>
    <t>Talep edilen yazılım/lisans detayları - TL</t>
  </si>
  <si>
    <t>Talep edilen yazılım/lisans detayları - USD</t>
  </si>
  <si>
    <t>BİLGİSAYAR SARF MALZEME GİDERLERİ</t>
  </si>
  <si>
    <t>740.03.319.03</t>
  </si>
  <si>
    <t>BILGI ISLEM GIDERLERI</t>
  </si>
  <si>
    <t>Bilgisayar Sarf Malzeme Giderleri</t>
  </si>
  <si>
    <t>Birimin yeni öğretim yılı için talep ettiği bilgisayar sarf malzemeler yaklaşık maliyetleriyle aşağıdaki Tablo:2 ve Tablo:3 kısmında listelenecektir.</t>
  </si>
  <si>
    <t>Bilgisayar sarf malzeme detayları - TL</t>
  </si>
  <si>
    <t>Bilgisayar sarf malzeme detayları - USD</t>
  </si>
  <si>
    <t>LABARATUVAR, STÜDYO VE ATÖLYE DEMİRBAŞ ALIM GİDERLERİ</t>
  </si>
  <si>
    <t>255.05.504</t>
  </si>
  <si>
    <t>LAB. STÜDYO VE ATÖLYE DEM. ALIM GID.</t>
  </si>
  <si>
    <t>Lab./Stüdyo/Atölye Demirbaş Giderleri</t>
  </si>
  <si>
    <t>Birimin yeni öğretim yılında talep ettiği labaratuvar/stüdyo/atölye için demirbaşlar yaklaşık maliyetleriyle aşağıdaki Tablo:2 ve Tablo:3 kısmında listelenecektir.</t>
  </si>
  <si>
    <t>Demirbaş Detayları - TL</t>
  </si>
  <si>
    <t>Demirbaş Detayları - USD</t>
  </si>
  <si>
    <t>LABORATUVAR, STÜDYO VE ATÖLYE SARF MALZEMESİ GİDERLERİ</t>
  </si>
  <si>
    <t>740.01.119.07</t>
  </si>
  <si>
    <t>LABORATUVAR SARF MALZEME ALIMLARI</t>
  </si>
  <si>
    <t>740.02.221</t>
  </si>
  <si>
    <t>ASÇILIK MUTFAK MALZ GIDERI</t>
  </si>
  <si>
    <t>Lab./Stüdyo/Atölye Sarf Malzeme Giderleri</t>
  </si>
  <si>
    <t>Birimin yeni öğretim yılında labaratuvar/stüdyo/atölyelerde kullanacağı sarf malzemeler yaklaşık maliyetleriyle aşağıdaki Tablo:2 ve Tablo:3 kısmında listelenecektir.</t>
  </si>
  <si>
    <t>Sarf Malzeme Detayları - TL</t>
  </si>
  <si>
    <t>Sarf Malzeme Detayları - USD</t>
  </si>
  <si>
    <t>TÜKETİM MALLARI VE MALZEMELERİ GİDERLERİ</t>
  </si>
  <si>
    <t>740.01.111</t>
  </si>
  <si>
    <t>KIRTASIYE VE BASILI YAYIN GIDERLERI</t>
  </si>
  <si>
    <t>740.02.208</t>
  </si>
  <si>
    <t>740.01.119.02</t>
  </si>
  <si>
    <t>DERS MALZEMELERI ALIMLARI</t>
  </si>
  <si>
    <t>Tüketim Malları ve Malzemeleri Giderleri</t>
  </si>
  <si>
    <t>740.01.119.04</t>
  </si>
  <si>
    <t>DIGER TÜKETIM MALZEMELERI VB. ALIMLARI</t>
  </si>
  <si>
    <t>740.03.307.01</t>
  </si>
  <si>
    <t>TEMIZLIK MALZEME ALIMLARI</t>
  </si>
  <si>
    <t>?</t>
  </si>
  <si>
    <t>740.02.214</t>
  </si>
  <si>
    <t>TÜKETIM MALZ. GIDERLERI</t>
  </si>
  <si>
    <t>Birimin yeni öğretim yılında kullanacağı tüketim malları ve malzemeler yaklaşık maliyetleriyle aşağıdaki Tablo:2 ve Tablo:3 kısmında listelenecektir.</t>
  </si>
  <si>
    <t>Tüketim malları ve malzemeleri detayları -TL</t>
  </si>
  <si>
    <t>Tüketim malları ve malzemeleri detayları - USD</t>
  </si>
  <si>
    <t>BASKI GİDERLERİ</t>
  </si>
  <si>
    <t>740.02.209</t>
  </si>
  <si>
    <t>FOTOKOPI, TEKSIR V.B. BASKI GIDERLERI</t>
  </si>
  <si>
    <t>740.03.319.02</t>
  </si>
  <si>
    <t>ÖGRENCI DIPLOMA GIDERLERI</t>
  </si>
  <si>
    <t>Fotokopi, Teksir vb Baskı Giderleri</t>
  </si>
  <si>
    <t>Birimin yeni öğretim yılında planladığı her türlü fotokopi, teksir vb baskı giderleri yaklaşık maliyetleriyle aşağıdaki Tablo:2 ve Tablo:3 kısmında listelenecektir.</t>
  </si>
  <si>
    <t>Basılı evrak detayları - TL</t>
  </si>
  <si>
    <t>Basılı evrak detayları - USD</t>
  </si>
  <si>
    <t>ETKİNLİK VE ORGANİZASYON GİDERLERİ</t>
  </si>
  <si>
    <t>740.01.113</t>
  </si>
  <si>
    <t>GEZI V.B. EGITIM GIDERLERI</t>
  </si>
  <si>
    <t>740.02.211</t>
  </si>
  <si>
    <t>TANITIM GIDERLERI</t>
  </si>
  <si>
    <t>740.02.212</t>
  </si>
  <si>
    <t>SPORTIF FAALIYETLER GIDERLERI</t>
  </si>
  <si>
    <t>Etkinlik ve Organizasyon Giderleri</t>
  </si>
  <si>
    <t>740.02.213</t>
  </si>
  <si>
    <t>TEMSIL VE AGIRLAMA GIDERLERI</t>
  </si>
  <si>
    <t>740.03.319.01</t>
  </si>
  <si>
    <t>ÖGRENCI MEZUNIYET GIDERLERI</t>
  </si>
  <si>
    <t>Birimin yeni öğretim yılında yapmayı planladığı her türlü etkinlik ve organizasyonlar yaklaşık maliyetleriyle aşağıdaki Tablo:2 ve Tablo:3 kısmında listelenecektir.</t>
  </si>
  <si>
    <t>Etkinlik ve Organizasyon Detayları-TL</t>
  </si>
  <si>
    <t>*Etkinlikler için servis talepleri varsa aşağıdaki Tablo:4 kısmında ayrıca belirtilmesini rica ederiz.</t>
  </si>
  <si>
    <t>Etkinlik ve Organizasyon Detayları-USD</t>
  </si>
  <si>
    <t>Tablo:4</t>
  </si>
  <si>
    <t>Servis Talepleri</t>
  </si>
  <si>
    <t>LABORATUVAR DEMİRBAŞ TAMİR VE BAKIM GİDERLERİ</t>
  </si>
  <si>
    <t>740.03.319.07</t>
  </si>
  <si>
    <t>LABORATUVAR DEM. TMR ve BAKIM GID.</t>
  </si>
  <si>
    <t>Demirbaş Tamir, Bakım, Onarım Giderleri</t>
  </si>
  <si>
    <t>Birimin yeni öğretim yılında yapılmasını talep ettiği her türlü demirbaş tamir, bakım, onarım giderleri yaklaşık maliyetleriyle aşağıdaki Tablo:2 ve Tablo:3 kısmında listelenecektir.</t>
  </si>
  <si>
    <t>Demirbaş Tamir, Bakım, Onarım Detayları - TL</t>
  </si>
  <si>
    <t>Demirbaş Tamir, Bakım, Onarım Detayları - USD</t>
  </si>
  <si>
    <t>DANIŞMANLIK VE MÜŞAVİRLİK GİDERLERİ</t>
  </si>
  <si>
    <t>740.03.305</t>
  </si>
  <si>
    <t>DANISMANLIK VE DENETLEME GIDERLERI</t>
  </si>
  <si>
    <t>740.02.215</t>
  </si>
  <si>
    <t>MÜSAVIRLIK HIZMETLERI GIDERLERI</t>
  </si>
  <si>
    <t>Danışmanlık ve Müşavirlik Giderleri</t>
  </si>
  <si>
    <t>Birimin yeni öğretim yılı için talep ettiği danışmanlık ve müşavirlik hizmetleri yaklaşık maliyetleriyle aşağıdaki Tablo:2 ve Tablo:3 kısmında listelenecektir.</t>
  </si>
  <si>
    <t>Alınacak danışmanlık-müşavirlik hizmet detayları - TL</t>
  </si>
  <si>
    <t>Alınacak danışmanlık-müşavirlik hizmet detayları - USD</t>
  </si>
  <si>
    <t>KARGO VE NAKLİYE GİDERLERİ</t>
  </si>
  <si>
    <t>740.02.217</t>
  </si>
  <si>
    <t>KARGO GIDERLERI</t>
  </si>
  <si>
    <t>Kargo ve Nakliye Giderleri</t>
  </si>
  <si>
    <t>Birimin yeni öğretim yılı içinde talep edeceği kargo ve nakliye giderleri yaklaşık maliyetleriyle aşağıdaki Tablo:2 ve Tablo:3 kısmında listelenecektir.</t>
  </si>
  <si>
    <t>Kargo ve Nakliye talep detayları - TL</t>
  </si>
  <si>
    <t>Kargo ve Nakliye talep detayları -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</si>
</sst>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sz val="11"/>
      <name val="Times New Roman"/>
      <family val="1"/>
      <charset val="162"/>
    </font>
    <font>
      <b/>
      <i/>
      <sz val="12"/>
      <color theme="1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i/>
      <sz val="14"/>
      <color rgb="FFFF0000"/>
      <name val="Times New Roman"/>
      <family val="1"/>
      <charset val="162"/>
    </font>
    <font>
      <b/>
      <sz val="12"/>
      <color indexed="8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3" fontId="3" fillId="0" borderId="0" xfId="1" applyNumberFormat="1" applyFont="1" applyAlignment="1" applyProtection="1">
      <alignment horizontal="center" vertical="center"/>
      <protection locked="0"/>
    </xf>
    <xf numFmtId="3" fontId="3" fillId="4" borderId="0" xfId="1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3" fontId="7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0" xfId="0" applyNumberFormat="1" applyFont="1" applyAlignment="1">
      <alignment horizontal="centerContinuous"/>
    </xf>
    <xf numFmtId="0" fontId="12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9" fillId="0" borderId="1" xfId="0" applyFont="1" applyBorder="1"/>
    <xf numFmtId="0" fontId="10" fillId="0" borderId="0" xfId="0" applyFont="1" applyAlignment="1">
      <alignment vertical="center"/>
    </xf>
    <xf numFmtId="0" fontId="14" fillId="0" borderId="0" xfId="0" applyFont="1"/>
    <xf numFmtId="0" fontId="10" fillId="0" borderId="1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15" fillId="0" borderId="0" xfId="0" applyFont="1"/>
    <xf numFmtId="0" fontId="9" fillId="0" borderId="0" xfId="0" applyFont="1" applyAlignment="1">
      <alignment vertical="center"/>
    </xf>
    <xf numFmtId="43" fontId="9" fillId="0" borderId="1" xfId="2" applyFont="1" applyBorder="1"/>
    <xf numFmtId="43" fontId="10" fillId="0" borderId="1" xfId="2" applyFont="1" applyBorder="1"/>
    <xf numFmtId="49" fontId="15" fillId="0" borderId="0" xfId="0" applyNumberFormat="1" applyFont="1"/>
    <xf numFmtId="0" fontId="9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43" fontId="10" fillId="0" borderId="1" xfId="0" applyNumberFormat="1" applyFont="1" applyBorder="1"/>
    <xf numFmtId="0" fontId="17" fillId="0" borderId="0" xfId="0" applyFont="1"/>
    <xf numFmtId="0" fontId="17" fillId="0" borderId="0" xfId="0" applyFont="1" applyProtection="1">
      <protection locked="0"/>
    </xf>
    <xf numFmtId="0" fontId="18" fillId="0" borderId="0" xfId="0" applyFont="1"/>
    <xf numFmtId="0" fontId="18" fillId="0" borderId="0" xfId="0" applyFont="1" applyProtection="1">
      <protection locked="0"/>
    </xf>
    <xf numFmtId="3" fontId="7" fillId="2" borderId="0" xfId="0" applyNumberFormat="1" applyFont="1" applyFill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3" fontId="7" fillId="2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Virgül" xfId="2" builtinId="3"/>
  </cellStyles>
  <dxfs count="0"/>
  <tableStyles count="0" defaultTableStyle="TableStyleMedium2" defaultPivotStyle="PivotStyleLight16"/>
  <colors>
    <mruColors>
      <color rgb="FFD5A3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937260</xdr:colOff>
      <xdr:row>0</xdr:row>
      <xdr:rowOff>15240</xdr:rowOff>
    </xdr:from>
    <xdr:to>
      <xdr:col>0</xdr:col>
      <xdr:colOff>1935480</xdr:colOff>
      <xdr:row>3</xdr:row>
      <xdr:rowOff>205479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15240"/>
          <a:ext cx="998220" cy="853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65"/>
  <sheetViews>
    <sheetView tabSelected="1" topLeftCell="D1" workbookViewId="0">
      <selection activeCell="J14" sqref="J14"/>
    </sheetView>
  </sheetViews>
  <sheetFormatPr defaultRowHeight="14.45"/>
  <cols>
    <col min="1" max="1" width="85.85546875" customWidth="1"/>
    <col min="2" max="15" width="16.85546875" customWidth="1"/>
    <col min="16" max="16" width="8.85546875" customWidth="1"/>
  </cols>
  <sheetData>
    <row r="1" spans="1:14" ht="17.45" customHeight="1">
      <c r="A1" s="51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9" t="s">
        <v>1</v>
      </c>
      <c r="L1" s="40"/>
      <c r="M1" s="40"/>
      <c r="N1" s="41"/>
    </row>
    <row r="2" spans="1:14" ht="17.4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42" t="s">
        <v>2</v>
      </c>
      <c r="L2" s="43"/>
      <c r="M2" s="43"/>
      <c r="N2" s="44"/>
    </row>
    <row r="3" spans="1:14" ht="17.4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45" t="s">
        <v>3</v>
      </c>
      <c r="L3" s="46"/>
      <c r="M3" s="46"/>
      <c r="N3" s="47"/>
    </row>
    <row r="4" spans="1:14" ht="17.4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48" t="s">
        <v>4</v>
      </c>
      <c r="L4" s="49"/>
      <c r="M4" s="49"/>
      <c r="N4" s="50"/>
    </row>
    <row r="6" spans="1:14" ht="23.45" customHeight="1">
      <c r="A6" s="38" t="s">
        <v>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23.45" customHeight="1">
      <c r="A7" s="38" t="str">
        <f>Personel!B1</f>
        <v>………………………………………………………. Bölümü/Programı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15.6">
      <c r="A8" s="7" t="s">
        <v>6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7" t="s">
        <v>15</v>
      </c>
      <c r="K8" s="7" t="s">
        <v>16</v>
      </c>
      <c r="L8" s="7" t="s">
        <v>17</v>
      </c>
      <c r="M8" s="7" t="s">
        <v>18</v>
      </c>
      <c r="N8" s="7" t="s">
        <v>19</v>
      </c>
    </row>
    <row r="9" spans="1:14" ht="15.6">
      <c r="A9" s="15" t="s">
        <v>20</v>
      </c>
      <c r="B9" s="22">
        <f>('Yurtiçi Yolluk'!D5)+('Yurtiçi Yolluk'!D6*Konsolide!$P$7)</f>
        <v>0</v>
      </c>
      <c r="C9" s="22">
        <f>('Yurtiçi Yolluk'!E5)+('Yurtiçi Yolluk'!E6*Konsolide!$P$7)</f>
        <v>0</v>
      </c>
      <c r="D9" s="22">
        <f>('Yurtiçi Yolluk'!F5)+('Yurtiçi Yolluk'!F6*Konsolide!$P$7)</f>
        <v>0</v>
      </c>
      <c r="E9" s="22">
        <f>('Yurtiçi Yolluk'!G5)+('Yurtiçi Yolluk'!G6*Konsolide!$P$7)</f>
        <v>0</v>
      </c>
      <c r="F9" s="22">
        <f>('Yurtiçi Yolluk'!H5)+('Yurtiçi Yolluk'!H6*Konsolide!$P$7)</f>
        <v>0</v>
      </c>
      <c r="G9" s="22">
        <f>('Yurtiçi Yolluk'!I5)+('Yurtiçi Yolluk'!I6*Konsolide!$P$7)</f>
        <v>0</v>
      </c>
      <c r="H9" s="22">
        <f>('Yurtiçi Yolluk'!J5)+('Yurtiçi Yolluk'!J6*Konsolide!$P$7)</f>
        <v>0</v>
      </c>
      <c r="I9" s="22">
        <f>('Yurtiçi Yolluk'!K5)+('Yurtiçi Yolluk'!K6*Konsolide!$P$7)</f>
        <v>0</v>
      </c>
      <c r="J9" s="22">
        <f>('Yurtiçi Yolluk'!L5)+('Yurtiçi Yolluk'!L6*Konsolide!$P$7)</f>
        <v>0</v>
      </c>
      <c r="K9" s="22">
        <f>('Yurtiçi Yolluk'!M5)+('Yurtiçi Yolluk'!M6*Konsolide!$P$7)</f>
        <v>0</v>
      </c>
      <c r="L9" s="22">
        <f>('Yurtiçi Yolluk'!N5)+('Yurtiçi Yolluk'!N6*Konsolide!$P$7)</f>
        <v>0</v>
      </c>
      <c r="M9" s="22">
        <f>('Yurtiçi Yolluk'!O5)+('Yurtiçi Yolluk'!O6*Konsolide!$P$7)</f>
        <v>0</v>
      </c>
      <c r="N9" s="23">
        <f>SUM(B9:M9)</f>
        <v>0</v>
      </c>
    </row>
    <row r="10" spans="1:14" ht="15.6">
      <c r="A10" s="15" t="s">
        <v>21</v>
      </c>
      <c r="B10" s="22">
        <f>('Yurtdışı Yolluk'!D5)+('Yurtdışı Yolluk'!D6*Konsolide!$P$7)</f>
        <v>0</v>
      </c>
      <c r="C10" s="22">
        <f>('Yurtdışı Yolluk'!E5)+('Yurtdışı Yolluk'!E6*Konsolide!$P$7)</f>
        <v>0</v>
      </c>
      <c r="D10" s="22">
        <f>('Yurtdışı Yolluk'!F5)+('Yurtdışı Yolluk'!F6*Konsolide!$P$7)</f>
        <v>0</v>
      </c>
      <c r="E10" s="22">
        <f>('Yurtdışı Yolluk'!G5)+('Yurtdışı Yolluk'!G6*Konsolide!$P$7)</f>
        <v>0</v>
      </c>
      <c r="F10" s="22">
        <f>('Yurtdışı Yolluk'!H5)+('Yurtdışı Yolluk'!H6*Konsolide!$P$7)</f>
        <v>0</v>
      </c>
      <c r="G10" s="22">
        <f>('Yurtdışı Yolluk'!I5)+('Yurtdışı Yolluk'!I6*Konsolide!$P$7)</f>
        <v>0</v>
      </c>
      <c r="H10" s="22">
        <f>('Yurtdışı Yolluk'!J5)+('Yurtdışı Yolluk'!J6*Konsolide!$P$7)</f>
        <v>0</v>
      </c>
      <c r="I10" s="22">
        <f>('Yurtdışı Yolluk'!K5)+('Yurtdışı Yolluk'!K6*Konsolide!$P$7)</f>
        <v>0</v>
      </c>
      <c r="J10" s="22">
        <f>('Yurtdışı Yolluk'!L5)+('Yurtdışı Yolluk'!L6*Konsolide!$P$7)</f>
        <v>0</v>
      </c>
      <c r="K10" s="22">
        <f>('Yurtdışı Yolluk'!M5)+('Yurtdışı Yolluk'!M6*Konsolide!$P$7)</f>
        <v>0</v>
      </c>
      <c r="L10" s="22">
        <f>('Yurtdışı Yolluk'!N5)+('Yurtdışı Yolluk'!N6*Konsolide!$P$7)</f>
        <v>0</v>
      </c>
      <c r="M10" s="22">
        <f>('Yurtdışı Yolluk'!O5)+('Yurtdışı Yolluk'!O6*Konsolide!$P$7)</f>
        <v>0</v>
      </c>
      <c r="N10" s="23">
        <f t="shared" ref="N10:N38" si="0">SUM(B10:M10)</f>
        <v>0</v>
      </c>
    </row>
    <row r="11" spans="1:14" ht="15.6">
      <c r="A11" s="15" t="s">
        <v>22</v>
      </c>
      <c r="B11" s="22">
        <f>('Ulusal Konferans, Panel, Semine'!D5)+('Ulusal Konferans, Panel, Semine'!D6*Konsolide!$P$7)</f>
        <v>0</v>
      </c>
      <c r="C11" s="22">
        <f>('Ulusal Konferans, Panel, Semine'!E5)+('Ulusal Konferans, Panel, Semine'!E6*Konsolide!$P$7)</f>
        <v>0</v>
      </c>
      <c r="D11" s="22">
        <f>('Ulusal Konferans, Panel, Semine'!F5)+('Ulusal Konferans, Panel, Semine'!F6*Konsolide!$P$7)</f>
        <v>0</v>
      </c>
      <c r="E11" s="22">
        <f>('Ulusal Konferans, Panel, Semine'!G5)+('Ulusal Konferans, Panel, Semine'!G6*Konsolide!$P$7)</f>
        <v>0</v>
      </c>
      <c r="F11" s="22">
        <f>('Ulusal Konferans, Panel, Semine'!H5)+('Ulusal Konferans, Panel, Semine'!H6*Konsolide!$P$7)</f>
        <v>0</v>
      </c>
      <c r="G11" s="22">
        <f>('Ulusal Konferans, Panel, Semine'!I5)+('Ulusal Konferans, Panel, Semine'!I6*Konsolide!$P$7)</f>
        <v>0</v>
      </c>
      <c r="H11" s="22">
        <f>('Ulusal Konferans, Panel, Semine'!J5)+('Ulusal Konferans, Panel, Semine'!J6*Konsolide!$P$7)</f>
        <v>0</v>
      </c>
      <c r="I11" s="22">
        <f>('Ulusal Konferans, Panel, Semine'!K5)+('Ulusal Konferans, Panel, Semine'!K6*Konsolide!$P$7)</f>
        <v>0</v>
      </c>
      <c r="J11" s="22">
        <f>('Ulusal Konferans, Panel, Semine'!L5)+('Ulusal Konferans, Panel, Semine'!L6*Konsolide!$P$7)</f>
        <v>0</v>
      </c>
      <c r="K11" s="22">
        <f>('Ulusal Konferans, Panel, Semine'!M5)+('Ulusal Konferans, Panel, Semine'!M6*Konsolide!$P$7)</f>
        <v>0</v>
      </c>
      <c r="L11" s="22">
        <f>('Ulusal Konferans, Panel, Semine'!N5)+('Ulusal Konferans, Panel, Semine'!N6*Konsolide!$P$7)</f>
        <v>0</v>
      </c>
      <c r="M11" s="22">
        <f>('Ulusal Konferans, Panel, Semine'!O5)+('Ulusal Konferans, Panel, Semine'!O6*Konsolide!$P$7)</f>
        <v>0</v>
      </c>
      <c r="N11" s="23">
        <f t="shared" si="0"/>
        <v>0</v>
      </c>
    </row>
    <row r="12" spans="1:14" ht="15.6">
      <c r="A12" s="15" t="s">
        <v>23</v>
      </c>
      <c r="B12" s="22">
        <f>('Uluslararası Konferans, Panel, '!D5)+('Uluslararası Konferans, Panel, '!D6*Konsolide!$P$7)</f>
        <v>0</v>
      </c>
      <c r="C12" s="22">
        <f>('Uluslararası Konferans, Panel, '!E5)+('Uluslararası Konferans, Panel, '!E6*Konsolide!$P$7)</f>
        <v>0</v>
      </c>
      <c r="D12" s="22">
        <f>('Uluslararası Konferans, Panel, '!F5)+('Uluslararası Konferans, Panel, '!F6*Konsolide!$P$7)</f>
        <v>0</v>
      </c>
      <c r="E12" s="22">
        <f>('Uluslararası Konferans, Panel, '!G5)+('Uluslararası Konferans, Panel, '!G6*Konsolide!$P$7)</f>
        <v>0</v>
      </c>
      <c r="F12" s="22">
        <f>('Uluslararası Konferans, Panel, '!H5)+('Uluslararası Konferans, Panel, '!H6*Konsolide!$P$7)</f>
        <v>0</v>
      </c>
      <c r="G12" s="22">
        <f>('Uluslararası Konferans, Panel, '!I5)+('Uluslararası Konferans, Panel, '!I6*Konsolide!$P$7)</f>
        <v>0</v>
      </c>
      <c r="H12" s="22">
        <f>('Uluslararası Konferans, Panel, '!J5)+('Uluslararası Konferans, Panel, '!J6*Konsolide!$P$7)</f>
        <v>0</v>
      </c>
      <c r="I12" s="22">
        <f>('Uluslararası Konferans, Panel, '!K5)+('Uluslararası Konferans, Panel, '!K6*Konsolide!$P$7)</f>
        <v>0</v>
      </c>
      <c r="J12" s="22">
        <f>('Uluslararası Konferans, Panel, '!L5)+('Uluslararası Konferans, Panel, '!L6*Konsolide!$P$7)</f>
        <v>0</v>
      </c>
      <c r="K12" s="22">
        <f>('Uluslararası Konferans, Panel, '!M5)+('Uluslararası Konferans, Panel, '!M6*Konsolide!$P$7)</f>
        <v>0</v>
      </c>
      <c r="L12" s="22">
        <f>('Uluslararası Konferans, Panel, '!N5)+('Uluslararası Konferans, Panel, '!N6*Konsolide!$P$7)</f>
        <v>0</v>
      </c>
      <c r="M12" s="22">
        <f>('Uluslararası Konferans, Panel, '!O5)+('Uluslararası Konferans, Panel, '!O6*Konsolide!$P$7)</f>
        <v>0</v>
      </c>
      <c r="N12" s="23">
        <f t="shared" si="0"/>
        <v>0</v>
      </c>
    </row>
    <row r="13" spans="1:14" ht="15.6">
      <c r="A13" s="15" t="s">
        <v>24</v>
      </c>
      <c r="B13" s="22">
        <f>('Bilimsel Toplantı'!D5)+('Bilimsel Toplantı'!D6*Konsolide!$P$7)</f>
        <v>0</v>
      </c>
      <c r="C13" s="22">
        <f>('Bilimsel Toplantı'!E5)+('Bilimsel Toplantı'!E6*Konsolide!$P$7)</f>
        <v>0</v>
      </c>
      <c r="D13" s="22">
        <f>('Bilimsel Toplantı'!F5)+('Bilimsel Toplantı'!F6*Konsolide!$P$7)</f>
        <v>0</v>
      </c>
      <c r="E13" s="22">
        <f>('Bilimsel Toplantı'!G5)+('Bilimsel Toplantı'!G6*Konsolide!$P$7)</f>
        <v>0</v>
      </c>
      <c r="F13" s="22">
        <f>('Bilimsel Toplantı'!H5)+('Bilimsel Toplantı'!H6*Konsolide!$P$7)</f>
        <v>0</v>
      </c>
      <c r="G13" s="22">
        <f>('Bilimsel Toplantı'!I5)+('Bilimsel Toplantı'!I6*Konsolide!$P$7)</f>
        <v>0</v>
      </c>
      <c r="H13" s="22">
        <f>('Bilimsel Toplantı'!J5)+('Bilimsel Toplantı'!J6*Konsolide!$P$7)</f>
        <v>0</v>
      </c>
      <c r="I13" s="22">
        <f>('Bilimsel Toplantı'!K5)+('Bilimsel Toplantı'!K6*Konsolide!$P$7)</f>
        <v>0</v>
      </c>
      <c r="J13" s="22">
        <f>('Bilimsel Toplantı'!L5)+('Bilimsel Toplantı'!L6*Konsolide!$P$7)</f>
        <v>0</v>
      </c>
      <c r="K13" s="22">
        <f>('Bilimsel Toplantı'!M5)+('Bilimsel Toplantı'!M6*Konsolide!$P$7)</f>
        <v>0</v>
      </c>
      <c r="L13" s="22">
        <f>('Bilimsel Toplantı'!N5)+('Bilimsel Toplantı'!N6*Konsolide!$P$7)</f>
        <v>0</v>
      </c>
      <c r="M13" s="22">
        <f>('Bilimsel Toplantı'!O5)+('Bilimsel Toplantı'!O6*Konsolide!$P$7)</f>
        <v>0</v>
      </c>
      <c r="N13" s="23">
        <f t="shared" si="0"/>
        <v>0</v>
      </c>
    </row>
    <row r="14" spans="1:14" ht="15.6">
      <c r="A14" s="15" t="s">
        <v>25</v>
      </c>
      <c r="B14" s="22">
        <f>(+'Bilimsel Araştırma'!D5)+('Bilimsel Araştırma'!D6*$P$7)</f>
        <v>0</v>
      </c>
      <c r="C14" s="22">
        <f>(+'Bilimsel Araştırma'!E5)+('Bilimsel Araştırma'!E6*$P$7)</f>
        <v>0</v>
      </c>
      <c r="D14" s="22">
        <f>(+'Bilimsel Araştırma'!F5)+('Bilimsel Araştırma'!F6*$P$7)</f>
        <v>0</v>
      </c>
      <c r="E14" s="22">
        <f>(+'Bilimsel Araştırma'!G5)+('Bilimsel Araştırma'!G6*$P$7)</f>
        <v>0</v>
      </c>
      <c r="F14" s="22">
        <f>(+'Bilimsel Araştırma'!H5)+('Bilimsel Araştırma'!H6*$P$7)</f>
        <v>0</v>
      </c>
      <c r="G14" s="22">
        <f>(+'Bilimsel Araştırma'!I5)+('Bilimsel Araştırma'!I6*$P$7)</f>
        <v>0</v>
      </c>
      <c r="H14" s="22">
        <f>(+'Bilimsel Araştırma'!J5)+('Bilimsel Araştırma'!J6*$P$7)</f>
        <v>0</v>
      </c>
      <c r="I14" s="22">
        <f>(+'Bilimsel Araştırma'!K5)+('Bilimsel Araştırma'!K6*$P$7)</f>
        <v>0</v>
      </c>
      <c r="J14" s="22">
        <f>(+'Bilimsel Araştırma'!L5)+('Bilimsel Araştırma'!L6*$P$7)</f>
        <v>0</v>
      </c>
      <c r="K14" s="22">
        <f>(+'Bilimsel Araştırma'!M5)+('Bilimsel Araştırma'!M6*$P$7)</f>
        <v>0</v>
      </c>
      <c r="L14" s="22">
        <f>(+'Bilimsel Araştırma'!N5)+('Bilimsel Araştırma'!N6*$P$7)</f>
        <v>0</v>
      </c>
      <c r="M14" s="22">
        <f>(+'Bilimsel Araştırma'!O5)+('Bilimsel Araştırma'!O6*$P$7)</f>
        <v>0</v>
      </c>
      <c r="N14" s="23">
        <f t="shared" si="0"/>
        <v>0</v>
      </c>
    </row>
    <row r="15" spans="1:14" ht="15.6">
      <c r="A15" s="15" t="s">
        <v>26</v>
      </c>
      <c r="B15" s="22">
        <f>+('Bilimsel Yayın ve Teşvik'!D5)+('Bilimsel Yayın ve Teşvik'!D6*$P$7)</f>
        <v>0</v>
      </c>
      <c r="C15" s="22">
        <f>+('Bilimsel Yayın ve Teşvik'!E5)+('Bilimsel Yayın ve Teşvik'!E6*$P$7)</f>
        <v>0</v>
      </c>
      <c r="D15" s="22">
        <f>+('Bilimsel Yayın ve Teşvik'!F5)+('Bilimsel Yayın ve Teşvik'!F6*$P$7)</f>
        <v>0</v>
      </c>
      <c r="E15" s="22">
        <f>+('Bilimsel Yayın ve Teşvik'!G5)+('Bilimsel Yayın ve Teşvik'!G6*$P$7)</f>
        <v>0</v>
      </c>
      <c r="F15" s="22">
        <f>+('Bilimsel Yayın ve Teşvik'!H5)+('Bilimsel Yayın ve Teşvik'!H6*$P$7)</f>
        <v>0</v>
      </c>
      <c r="G15" s="22">
        <f>+('Bilimsel Yayın ve Teşvik'!I5)+('Bilimsel Yayın ve Teşvik'!I6*$P$7)</f>
        <v>0</v>
      </c>
      <c r="H15" s="22">
        <f>+('Bilimsel Yayın ve Teşvik'!J5)+('Bilimsel Yayın ve Teşvik'!J6*$P$7)</f>
        <v>0</v>
      </c>
      <c r="I15" s="22">
        <f>+('Bilimsel Yayın ve Teşvik'!K5)+('Bilimsel Yayın ve Teşvik'!K6*$P$7)</f>
        <v>0</v>
      </c>
      <c r="J15" s="22">
        <f>+('Bilimsel Yayın ve Teşvik'!L5)+('Bilimsel Yayın ve Teşvik'!L6*$P$7)</f>
        <v>0</v>
      </c>
      <c r="K15" s="22">
        <f>+('Bilimsel Yayın ve Teşvik'!M5)+('Bilimsel Yayın ve Teşvik'!M6*$P$7)</f>
        <v>0</v>
      </c>
      <c r="L15" s="22">
        <f>+('Bilimsel Yayın ve Teşvik'!N5)+('Bilimsel Yayın ve Teşvik'!N6*$P$7)</f>
        <v>0</v>
      </c>
      <c r="M15" s="22">
        <f>+('Bilimsel Yayın ve Teşvik'!O5)+('Bilimsel Yayın ve Teşvik'!O6*$P$7)</f>
        <v>0</v>
      </c>
      <c r="N15" s="23">
        <f t="shared" si="0"/>
        <v>0</v>
      </c>
    </row>
    <row r="16" spans="1:14" ht="15.6">
      <c r="A16" s="15" t="s">
        <v>27</v>
      </c>
      <c r="B16" s="22">
        <f>(+'Bilimsel Proje'!D5)+('Bilimsel Proje'!D6*$P$7)</f>
        <v>0</v>
      </c>
      <c r="C16" s="22">
        <f>(+'Bilimsel Proje'!E5)+('Bilimsel Proje'!E6*$P$7)</f>
        <v>0</v>
      </c>
      <c r="D16" s="22">
        <f>(+'Bilimsel Proje'!F5)+('Bilimsel Proje'!F6*$P$7)</f>
        <v>0</v>
      </c>
      <c r="E16" s="22">
        <f>(+'Bilimsel Proje'!G5)+('Bilimsel Proje'!G6*$P$7)</f>
        <v>0</v>
      </c>
      <c r="F16" s="22">
        <f>(+'Bilimsel Proje'!H5)+('Bilimsel Proje'!H6*$P$7)</f>
        <v>0</v>
      </c>
      <c r="G16" s="22">
        <f>(+'Bilimsel Proje'!I5)+('Bilimsel Proje'!I6*$P$7)</f>
        <v>0</v>
      </c>
      <c r="H16" s="22">
        <f>(+'Bilimsel Proje'!J5)+('Bilimsel Proje'!J6*$P$7)</f>
        <v>0</v>
      </c>
      <c r="I16" s="22">
        <f>(+'Bilimsel Proje'!K5)+('Bilimsel Proje'!K6*$P$7)</f>
        <v>0</v>
      </c>
      <c r="J16" s="22">
        <f>(+'Bilimsel Proje'!L5)+('Bilimsel Proje'!L6*$P$7)</f>
        <v>0</v>
      </c>
      <c r="K16" s="22">
        <f>(+'Bilimsel Proje'!M5)+('Bilimsel Proje'!M6*$P$7)</f>
        <v>0</v>
      </c>
      <c r="L16" s="22">
        <f>(+'Bilimsel Proje'!N5)+('Bilimsel Proje'!N6*$P$7)</f>
        <v>0</v>
      </c>
      <c r="M16" s="22">
        <f>(+'Bilimsel Proje'!O5)+('Bilimsel Proje'!O6*$P$7)</f>
        <v>0</v>
      </c>
      <c r="N16" s="23">
        <f t="shared" si="0"/>
        <v>0</v>
      </c>
    </row>
    <row r="17" spans="1:14" ht="15.6">
      <c r="A17" s="15" t="s">
        <v>28</v>
      </c>
      <c r="B17" s="22">
        <f>(+Patent!D5)+(Patent!D6*$P$7)</f>
        <v>0</v>
      </c>
      <c r="C17" s="22">
        <f>(+Patent!E5)+(Patent!E6*$P$7)</f>
        <v>0</v>
      </c>
      <c r="D17" s="22">
        <f>(+Patent!F5)+(Patent!F6*$P$7)</f>
        <v>0</v>
      </c>
      <c r="E17" s="22">
        <f>(+Patent!G5)+(Patent!G6*$P$7)</f>
        <v>0</v>
      </c>
      <c r="F17" s="22">
        <f>(+Patent!H5)+(Patent!H6*$P$7)</f>
        <v>0</v>
      </c>
      <c r="G17" s="22">
        <f>(+Patent!I5)+(Patent!I6*$P$7)</f>
        <v>0</v>
      </c>
      <c r="H17" s="22">
        <f>(+Patent!J5)+(Patent!J6*$P$7)</f>
        <v>0</v>
      </c>
      <c r="I17" s="22">
        <f>(+Patent!K5)+(Patent!K6*$P$7)</f>
        <v>0</v>
      </c>
      <c r="J17" s="22">
        <f>(+Patent!L5)+(Patent!L6*$P$7)</f>
        <v>0</v>
      </c>
      <c r="K17" s="22">
        <f>(+Patent!M5)+(Patent!M6*$P$7)</f>
        <v>0</v>
      </c>
      <c r="L17" s="22">
        <f>(+Patent!N5)+(Patent!N6*$P$7)</f>
        <v>0</v>
      </c>
      <c r="M17" s="22">
        <f>(+Patent!O5)+(Patent!O6*$P$7)</f>
        <v>0</v>
      </c>
      <c r="N17" s="23">
        <f t="shared" si="0"/>
        <v>0</v>
      </c>
    </row>
    <row r="18" spans="1:14" ht="15.6">
      <c r="A18" s="15" t="s">
        <v>29</v>
      </c>
      <c r="B18" s="22">
        <f>(+'Sosyal Sorumluluk Projelri'!D5)+('Sosyal Sorumluluk Projelri'!D6*$P$7)</f>
        <v>0</v>
      </c>
      <c r="C18" s="22">
        <f>(+'Sosyal Sorumluluk Projelri'!E5)+('Sosyal Sorumluluk Projelri'!E6*$P$7)</f>
        <v>0</v>
      </c>
      <c r="D18" s="22">
        <f>(+'Sosyal Sorumluluk Projelri'!F5)+('Sosyal Sorumluluk Projelri'!F6*$P$7)</f>
        <v>0</v>
      </c>
      <c r="E18" s="22">
        <f>(+'Sosyal Sorumluluk Projelri'!G5)+('Sosyal Sorumluluk Projelri'!G6*$P$7)</f>
        <v>0</v>
      </c>
      <c r="F18" s="22">
        <f>(+'Sosyal Sorumluluk Projelri'!H5)+('Sosyal Sorumluluk Projelri'!H6*$P$7)</f>
        <v>0</v>
      </c>
      <c r="G18" s="22">
        <f>(+'Sosyal Sorumluluk Projelri'!I5)+('Sosyal Sorumluluk Projelri'!I6*$P$7)</f>
        <v>0</v>
      </c>
      <c r="H18" s="22">
        <f>(+'Sosyal Sorumluluk Projelri'!J5)+('Sosyal Sorumluluk Projelri'!J6*$P$7)</f>
        <v>0</v>
      </c>
      <c r="I18" s="22">
        <f>(+'Sosyal Sorumluluk Projelri'!K5)+('Sosyal Sorumluluk Projelri'!K6*$P$7)</f>
        <v>0</v>
      </c>
      <c r="J18" s="22">
        <f>(+'Sosyal Sorumluluk Projelri'!L5)+('Sosyal Sorumluluk Projelri'!L6*$P$7)</f>
        <v>0</v>
      </c>
      <c r="K18" s="22">
        <f>(+'Sosyal Sorumluluk Projelri'!M5)+('Sosyal Sorumluluk Projelri'!M6*$P$7)</f>
        <v>0</v>
      </c>
      <c r="L18" s="22">
        <f>(+'Sosyal Sorumluluk Projelri'!N5)+('Sosyal Sorumluluk Projelri'!N6*$P$7)</f>
        <v>0</v>
      </c>
      <c r="M18" s="22">
        <f>(+'Sosyal Sorumluluk Projelri'!O5)+('Sosyal Sorumluluk Projelri'!O6*$P$7)</f>
        <v>0</v>
      </c>
      <c r="N18" s="23">
        <f t="shared" si="0"/>
        <v>0</v>
      </c>
    </row>
    <row r="19" spans="1:14" ht="15.6">
      <c r="A19" s="15" t="s">
        <v>30</v>
      </c>
      <c r="B19" s="22">
        <f>(+Eğitim!D5)+(Eğitim!D6*$P$7)</f>
        <v>0</v>
      </c>
      <c r="C19" s="22">
        <f>(+Eğitim!E5)+(Eğitim!E6*$P$7)</f>
        <v>0</v>
      </c>
      <c r="D19" s="22">
        <f>(+Eğitim!F5)+(Eğitim!F6*$P$7)</f>
        <v>0</v>
      </c>
      <c r="E19" s="22">
        <f>(+Eğitim!G5)+(Eğitim!G6*$P$7)</f>
        <v>0</v>
      </c>
      <c r="F19" s="22">
        <f>(+Eğitim!H5)+(Eğitim!H6*$P$7)</f>
        <v>0</v>
      </c>
      <c r="G19" s="22">
        <f>(+Eğitim!I5)+(Eğitim!I6*$P$7)</f>
        <v>0</v>
      </c>
      <c r="H19" s="22">
        <f>(+Eğitim!J5)+(Eğitim!J6*$P$7)</f>
        <v>0</v>
      </c>
      <c r="I19" s="22">
        <f>(+Eğitim!K5)+(Eğitim!K6*$P$7)</f>
        <v>0</v>
      </c>
      <c r="J19" s="22">
        <f>(+Eğitim!L5)+(Eğitim!L6*$P$7)</f>
        <v>0</v>
      </c>
      <c r="K19" s="22">
        <f>(+Eğitim!M5)+(Eğitim!M6*$P$7)</f>
        <v>0</v>
      </c>
      <c r="L19" s="22">
        <f>(+Eğitim!N5)+(Eğitim!N6*$P$7)</f>
        <v>0</v>
      </c>
      <c r="M19" s="22">
        <f>(+Eğitim!O5)+(Eğitim!O6*$P$7)</f>
        <v>0</v>
      </c>
      <c r="N19" s="23">
        <f t="shared" si="0"/>
        <v>0</v>
      </c>
    </row>
    <row r="20" spans="1:14" ht="15.6">
      <c r="A20" s="15" t="s">
        <v>31</v>
      </c>
      <c r="B20" s="22">
        <f>(+'Kişisel ve Mesleki Sertifika'!D5)+('Kişisel ve Mesleki Sertifika'!D6*$P$7)</f>
        <v>0</v>
      </c>
      <c r="C20" s="22">
        <f>(+'Kişisel ve Mesleki Sertifika'!E5)+('Kişisel ve Mesleki Sertifika'!E6*$P$7)</f>
        <v>0</v>
      </c>
      <c r="D20" s="22">
        <f>(+'Kişisel ve Mesleki Sertifika'!F5)+('Kişisel ve Mesleki Sertifika'!F6*$P$7)</f>
        <v>0</v>
      </c>
      <c r="E20" s="22">
        <f>(+'Kişisel ve Mesleki Sertifika'!G5)+('Kişisel ve Mesleki Sertifika'!G6*$P$7)</f>
        <v>0</v>
      </c>
      <c r="F20" s="22">
        <f>(+'Kişisel ve Mesleki Sertifika'!H5)+('Kişisel ve Mesleki Sertifika'!H6*$P$7)</f>
        <v>0</v>
      </c>
      <c r="G20" s="22">
        <f>(+'Kişisel ve Mesleki Sertifika'!I5)+('Kişisel ve Mesleki Sertifika'!I6*$P$7)</f>
        <v>0</v>
      </c>
      <c r="H20" s="22">
        <f>(+'Kişisel ve Mesleki Sertifika'!J5)+('Kişisel ve Mesleki Sertifika'!J6*$P$7)</f>
        <v>0</v>
      </c>
      <c r="I20" s="22">
        <f>(+'Kişisel ve Mesleki Sertifika'!K5)+('Kişisel ve Mesleki Sertifika'!K6*$P$7)</f>
        <v>0</v>
      </c>
      <c r="J20" s="22">
        <f>(+'Kişisel ve Mesleki Sertifika'!L5)+('Kişisel ve Mesleki Sertifika'!L6*$P$7)</f>
        <v>0</v>
      </c>
      <c r="K20" s="22">
        <f>(+'Kişisel ve Mesleki Sertifika'!M5)+('Kişisel ve Mesleki Sertifika'!M6*$P$7)</f>
        <v>0</v>
      </c>
      <c r="L20" s="22">
        <f>(+'Kişisel ve Mesleki Sertifika'!N5)+('Kişisel ve Mesleki Sertifika'!N6*$P$7)</f>
        <v>0</v>
      </c>
      <c r="M20" s="22">
        <f>(+'Kişisel ve Mesleki Sertifika'!O5)+('Kişisel ve Mesleki Sertifika'!O6*$P$7)</f>
        <v>0</v>
      </c>
      <c r="N20" s="23">
        <f t="shared" si="0"/>
        <v>0</v>
      </c>
    </row>
    <row r="21" spans="1:14" ht="15.6">
      <c r="A21" s="15" t="s">
        <v>32</v>
      </c>
      <c r="B21" s="22">
        <f>(+'Sosyal Kültürel Sanatsal Faaliy'!D5)+('Sosyal Kültürel Sanatsal Faaliy'!D6*$P$7)</f>
        <v>0</v>
      </c>
      <c r="C21" s="22">
        <f>(+'Sosyal Kültürel Sanatsal Faaliy'!E5)+('Sosyal Kültürel Sanatsal Faaliy'!E6*$P$7)</f>
        <v>0</v>
      </c>
      <c r="D21" s="22">
        <f>(+'Sosyal Kültürel Sanatsal Faaliy'!F5)+('Sosyal Kültürel Sanatsal Faaliy'!F6*$P$7)</f>
        <v>0</v>
      </c>
      <c r="E21" s="22">
        <f>(+'Sosyal Kültürel Sanatsal Faaliy'!G5)+('Sosyal Kültürel Sanatsal Faaliy'!G6*$P$7)</f>
        <v>0</v>
      </c>
      <c r="F21" s="22">
        <f>(+'Sosyal Kültürel Sanatsal Faaliy'!H5)+('Sosyal Kültürel Sanatsal Faaliy'!H6*$P$7)</f>
        <v>0</v>
      </c>
      <c r="G21" s="22">
        <f>(+'Sosyal Kültürel Sanatsal Faaliy'!I5)+('Sosyal Kültürel Sanatsal Faaliy'!I6*$P$7)</f>
        <v>0</v>
      </c>
      <c r="H21" s="22">
        <f>(+'Sosyal Kültürel Sanatsal Faaliy'!J5)+('Sosyal Kültürel Sanatsal Faaliy'!J6*$P$7)</f>
        <v>0</v>
      </c>
      <c r="I21" s="22">
        <f>(+'Sosyal Kültürel Sanatsal Faaliy'!K5)+('Sosyal Kültürel Sanatsal Faaliy'!K6*$P$7)</f>
        <v>0</v>
      </c>
      <c r="J21" s="22">
        <f>(+'Sosyal Kültürel Sanatsal Faaliy'!L5)+('Sosyal Kültürel Sanatsal Faaliy'!L6*$P$7)</f>
        <v>0</v>
      </c>
      <c r="K21" s="22">
        <f>(+'Sosyal Kültürel Sanatsal Faaliy'!M5)+('Sosyal Kültürel Sanatsal Faaliy'!M6*$P$7)</f>
        <v>0</v>
      </c>
      <c r="L21" s="22">
        <f>(+'Sosyal Kültürel Sanatsal Faaliy'!N5)+('Sosyal Kültürel Sanatsal Faaliy'!N6*$P$7)</f>
        <v>0</v>
      </c>
      <c r="M21" s="22">
        <f>(+'Sosyal Kültürel Sanatsal Faaliy'!O5)+('Sosyal Kültürel Sanatsal Faaliy'!O6*$P$7)</f>
        <v>0</v>
      </c>
      <c r="N21" s="23">
        <f t="shared" si="0"/>
        <v>0</v>
      </c>
    </row>
    <row r="22" spans="1:14" ht="15.6">
      <c r="A22" s="15" t="s">
        <v>33</v>
      </c>
      <c r="B22" s="22">
        <f>(+'Farkındalık Çalışmaları'!D5)+('Farkındalık Çalışmaları'!D6*$P$7)</f>
        <v>0</v>
      </c>
      <c r="C22" s="22">
        <f>(+'Farkındalık Çalışmaları'!E5)+('Farkındalık Çalışmaları'!E6*$P$7)</f>
        <v>0</v>
      </c>
      <c r="D22" s="22">
        <f>(+'Farkındalık Çalışmaları'!F5)+('Farkındalık Çalışmaları'!F6*$P$7)</f>
        <v>0</v>
      </c>
      <c r="E22" s="22">
        <f>(+'Farkındalık Çalışmaları'!G5)+('Farkındalık Çalışmaları'!G6*$P$7)</f>
        <v>0</v>
      </c>
      <c r="F22" s="22">
        <f>(+'Farkındalık Çalışmaları'!H5)+('Farkındalık Çalışmaları'!H6*$P$7)</f>
        <v>0</v>
      </c>
      <c r="G22" s="22">
        <f>(+'Farkındalık Çalışmaları'!I5)+('Farkındalık Çalışmaları'!I6*$P$7)</f>
        <v>0</v>
      </c>
      <c r="H22" s="22">
        <f>(+'Farkındalık Çalışmaları'!J5)+('Farkındalık Çalışmaları'!J6*$P$7)</f>
        <v>0</v>
      </c>
      <c r="I22" s="22">
        <f>(+'Farkındalık Çalışmaları'!K5)+('Farkındalık Çalışmaları'!K6*$P$7)</f>
        <v>0</v>
      </c>
      <c r="J22" s="22">
        <f>(+'Farkındalık Çalışmaları'!L5)+('Farkındalık Çalışmaları'!L6*$P$7)</f>
        <v>0</v>
      </c>
      <c r="K22" s="22">
        <f>(+'Farkındalık Çalışmaları'!M5)+('Farkındalık Çalışmaları'!M6*$P$7)</f>
        <v>0</v>
      </c>
      <c r="L22" s="22">
        <f>(+'Farkındalık Çalışmaları'!N5)+('Farkındalık Çalışmaları'!N6*$P$7)</f>
        <v>0</v>
      </c>
      <c r="M22" s="22">
        <f>(+'Farkındalık Çalışmaları'!O5)+('Farkındalık Çalışmaları'!O6*$P$7)</f>
        <v>0</v>
      </c>
      <c r="N22" s="23">
        <f t="shared" si="0"/>
        <v>0</v>
      </c>
    </row>
    <row r="23" spans="1:14" ht="15.6">
      <c r="A23" s="15" t="s">
        <v>34</v>
      </c>
      <c r="B23" s="22">
        <f>(+'Haber ve Belgesel'!D5)+('Haber ve Belgesel'!D6*$P$7)</f>
        <v>0</v>
      </c>
      <c r="C23" s="22">
        <f>(+'Haber ve Belgesel'!E5)+('Haber ve Belgesel'!E6*$P$7)</f>
        <v>0</v>
      </c>
      <c r="D23" s="22">
        <f>(+'Haber ve Belgesel'!F5)+('Haber ve Belgesel'!F6*$P$7)</f>
        <v>0</v>
      </c>
      <c r="E23" s="22">
        <f>(+'Haber ve Belgesel'!G5)+('Haber ve Belgesel'!G6*$P$7)</f>
        <v>0</v>
      </c>
      <c r="F23" s="22">
        <f>(+'Haber ve Belgesel'!H5)+('Haber ve Belgesel'!H6*$P$7)</f>
        <v>0</v>
      </c>
      <c r="G23" s="22">
        <f>(+'Haber ve Belgesel'!I5)+('Haber ve Belgesel'!I6*$P$7)</f>
        <v>0</v>
      </c>
      <c r="H23" s="22">
        <f>(+'Haber ve Belgesel'!J5)+('Haber ve Belgesel'!J6*$P$7)</f>
        <v>0</v>
      </c>
      <c r="I23" s="22">
        <f>(+'Haber ve Belgesel'!K5)+('Haber ve Belgesel'!K6*$P$7)</f>
        <v>0</v>
      </c>
      <c r="J23" s="22">
        <f>(+'Haber ve Belgesel'!L5)+('Haber ve Belgesel'!L6*$P$7)</f>
        <v>0</v>
      </c>
      <c r="K23" s="22">
        <f>(+'Haber ve Belgesel'!M5)+('Haber ve Belgesel'!M6*$P$7)</f>
        <v>0</v>
      </c>
      <c r="L23" s="22">
        <f>(+'Haber ve Belgesel'!N5)+('Haber ve Belgesel'!N6*$P$7)</f>
        <v>0</v>
      </c>
      <c r="M23" s="22">
        <f>(+'Haber ve Belgesel'!O5)+('Haber ve Belgesel'!O6*$P$7)</f>
        <v>0</v>
      </c>
      <c r="N23" s="23">
        <f t="shared" si="0"/>
        <v>0</v>
      </c>
    </row>
    <row r="24" spans="1:14" ht="15.6">
      <c r="A24" s="15" t="s">
        <v>35</v>
      </c>
      <c r="B24" s="22">
        <f>+('Danışmanlık ve Kurumsal Görevle'!D5)+('Danışmanlık ve Kurumsal Görevle'!D6*$P$7)</f>
        <v>0</v>
      </c>
      <c r="C24" s="22">
        <f>+('Danışmanlık ve Kurumsal Görevle'!E5)+('Danışmanlık ve Kurumsal Görevle'!E6*$P$7)</f>
        <v>0</v>
      </c>
      <c r="D24" s="22">
        <f>+('Danışmanlık ve Kurumsal Görevle'!F5)+('Danışmanlık ve Kurumsal Görevle'!F6*$P$7)</f>
        <v>0</v>
      </c>
      <c r="E24" s="22">
        <f>+('Danışmanlık ve Kurumsal Görevle'!G5)+('Danışmanlık ve Kurumsal Görevle'!G6*$P$7)</f>
        <v>0</v>
      </c>
      <c r="F24" s="22">
        <f>+('Danışmanlık ve Kurumsal Görevle'!H5)+('Danışmanlık ve Kurumsal Görevle'!H6*$P$7)</f>
        <v>0</v>
      </c>
      <c r="G24" s="22">
        <f>+('Danışmanlık ve Kurumsal Görevle'!I5)+('Danışmanlık ve Kurumsal Görevle'!I6*$P$7)</f>
        <v>0</v>
      </c>
      <c r="H24" s="22">
        <f>+('Danışmanlık ve Kurumsal Görevle'!J5)+('Danışmanlık ve Kurumsal Görevle'!J6*$P$7)</f>
        <v>0</v>
      </c>
      <c r="I24" s="22">
        <f>+('Danışmanlık ve Kurumsal Görevle'!K5)+('Danışmanlık ve Kurumsal Görevle'!K6*$P$7)</f>
        <v>0</v>
      </c>
      <c r="J24" s="22">
        <f>+('Danışmanlık ve Kurumsal Görevle'!L5)+('Danışmanlık ve Kurumsal Görevle'!L6*$P$7)</f>
        <v>0</v>
      </c>
      <c r="K24" s="22">
        <f>+('Danışmanlık ve Kurumsal Görevle'!M5)+('Danışmanlık ve Kurumsal Görevle'!M6*$P$7)</f>
        <v>0</v>
      </c>
      <c r="L24" s="22">
        <f>+('Danışmanlık ve Kurumsal Görevle'!N5)+('Danışmanlık ve Kurumsal Görevle'!N6*$P$7)</f>
        <v>0</v>
      </c>
      <c r="M24" s="22">
        <f>+('Danışmanlık ve Kurumsal Görevle'!O5)+('Danışmanlık ve Kurumsal Görevle'!O6*$P$7)</f>
        <v>0</v>
      </c>
      <c r="N24" s="23">
        <f t="shared" si="0"/>
        <v>0</v>
      </c>
    </row>
    <row r="25" spans="1:14" ht="15.6">
      <c r="A25" s="15" t="s">
        <v>36</v>
      </c>
      <c r="B25" s="22">
        <f>(+Dergiler!D5)+(Dergiler!D6*$P$7)</f>
        <v>0</v>
      </c>
      <c r="C25" s="22">
        <f>(+Dergiler!E5)+(Dergiler!E6*$P$7)</f>
        <v>0</v>
      </c>
      <c r="D25" s="22">
        <f>(+Dergiler!F5)+(Dergiler!F6*$P$7)</f>
        <v>0</v>
      </c>
      <c r="E25" s="22">
        <f>(+Dergiler!G5)+(Dergiler!G6*$P$7)</f>
        <v>0</v>
      </c>
      <c r="F25" s="22">
        <f>(+Dergiler!H5)+(Dergiler!H6*$P$7)</f>
        <v>0</v>
      </c>
      <c r="G25" s="22">
        <f>(+Dergiler!I5)+(Dergiler!I6*$P$7)</f>
        <v>0</v>
      </c>
      <c r="H25" s="22">
        <f>(+Dergiler!J5)+(Dergiler!J6*$P$7)</f>
        <v>0</v>
      </c>
      <c r="I25" s="22">
        <f>(+Dergiler!K5)+(Dergiler!K6*$P$7)</f>
        <v>0</v>
      </c>
      <c r="J25" s="22">
        <f>(+Dergiler!L5)+(Dergiler!L6*$P$7)</f>
        <v>0</v>
      </c>
      <c r="K25" s="22">
        <f>(+Dergiler!M5)+(Dergiler!M6*$P$7)</f>
        <v>0</v>
      </c>
      <c r="L25" s="22">
        <f>(+Dergiler!N5)+(Dergiler!N6*$P$7)</f>
        <v>0</v>
      </c>
      <c r="M25" s="22">
        <f>(+Dergiler!O5)+(Dergiler!O6*$P$7)</f>
        <v>0</v>
      </c>
      <c r="N25" s="23">
        <f t="shared" si="0"/>
        <v>0</v>
      </c>
    </row>
    <row r="26" spans="1:14" ht="15.6">
      <c r="A26" s="15" t="s">
        <v>37</v>
      </c>
      <c r="B26" s="22">
        <f>+('İç Kaynaklı Projeler'!D5)+('İç Kaynaklı Projeler'!D6*$P$7)</f>
        <v>0</v>
      </c>
      <c r="C26" s="22">
        <f>+('İç Kaynaklı Projeler'!E5)+('İç Kaynaklı Projeler'!E6*$P$7)</f>
        <v>0</v>
      </c>
      <c r="D26" s="22">
        <f>+('İç Kaynaklı Projeler'!F5)+('İç Kaynaklı Projeler'!F6*$P$7)</f>
        <v>0</v>
      </c>
      <c r="E26" s="22">
        <f>+('İç Kaynaklı Projeler'!G5)+('İç Kaynaklı Projeler'!G6*$P$7)</f>
        <v>0</v>
      </c>
      <c r="F26" s="22">
        <f>+('İç Kaynaklı Projeler'!H5)+('İç Kaynaklı Projeler'!H6*$P$7)</f>
        <v>0</v>
      </c>
      <c r="G26" s="22">
        <f>+('İç Kaynaklı Projeler'!I5)+('İç Kaynaklı Projeler'!I6*$P$7)</f>
        <v>0</v>
      </c>
      <c r="H26" s="22">
        <f>+('İç Kaynaklı Projeler'!J5)+('İç Kaynaklı Projeler'!J6*$P$7)</f>
        <v>0</v>
      </c>
      <c r="I26" s="22">
        <f>+('İç Kaynaklı Projeler'!K5)+('İç Kaynaklı Projeler'!K6*$P$7)</f>
        <v>0</v>
      </c>
      <c r="J26" s="22">
        <f>+('İç Kaynaklı Projeler'!L5)+('İç Kaynaklı Projeler'!L6*$P$7)</f>
        <v>0</v>
      </c>
      <c r="K26" s="22">
        <f>+('İç Kaynaklı Projeler'!M5)+('İç Kaynaklı Projeler'!M6*$P$7)</f>
        <v>0</v>
      </c>
      <c r="L26" s="22">
        <f>+('İç Kaynaklı Projeler'!N5)+('İç Kaynaklı Projeler'!N6*$P$7)</f>
        <v>0</v>
      </c>
      <c r="M26" s="22">
        <f>+('İç Kaynaklı Projeler'!O5)+('İç Kaynaklı Projeler'!O6*$P$7)</f>
        <v>0</v>
      </c>
      <c r="N26" s="23">
        <f t="shared" si="0"/>
        <v>0</v>
      </c>
    </row>
    <row r="27" spans="1:14" ht="15.6">
      <c r="A27" s="15" t="s">
        <v>38</v>
      </c>
      <c r="B27" s="22">
        <f>+('Dış Kaynaklı Projeler'!D5)+('Dış Kaynaklı Projeler'!D6*$P$7)</f>
        <v>0</v>
      </c>
      <c r="C27" s="22">
        <f>+('Dış Kaynaklı Projeler'!E5)+('Dış Kaynaklı Projeler'!E6*$P$7)</f>
        <v>0</v>
      </c>
      <c r="D27" s="22">
        <f>+('Dış Kaynaklı Projeler'!F5)+('Dış Kaynaklı Projeler'!F6*$P$7)</f>
        <v>0</v>
      </c>
      <c r="E27" s="22">
        <f>+('Dış Kaynaklı Projeler'!G5)+('Dış Kaynaklı Projeler'!G6*$P$7)</f>
        <v>0</v>
      </c>
      <c r="F27" s="22">
        <f>+('Dış Kaynaklı Projeler'!H5)+('Dış Kaynaklı Projeler'!H6*$P$7)</f>
        <v>0</v>
      </c>
      <c r="G27" s="22">
        <f>+('Dış Kaynaklı Projeler'!I5)+('Dış Kaynaklı Projeler'!I6*$P$7)</f>
        <v>0</v>
      </c>
      <c r="H27" s="22">
        <f>+('Dış Kaynaklı Projeler'!J5)+('Dış Kaynaklı Projeler'!J6*$P$7)</f>
        <v>0</v>
      </c>
      <c r="I27" s="22">
        <f>+('Dış Kaynaklı Projeler'!K5)+('Dış Kaynaklı Projeler'!K6*$P$7)</f>
        <v>0</v>
      </c>
      <c r="J27" s="22">
        <f>+('Dış Kaynaklı Projeler'!L5)+('Dış Kaynaklı Projeler'!L6*$P$7)</f>
        <v>0</v>
      </c>
      <c r="K27" s="22">
        <f>+('Dış Kaynaklı Projeler'!M5)+('Dış Kaynaklı Projeler'!M6*$P$7)</f>
        <v>0</v>
      </c>
      <c r="L27" s="22">
        <f>+('Dış Kaynaklı Projeler'!N5)+('Dış Kaynaklı Projeler'!N6*$P$7)</f>
        <v>0</v>
      </c>
      <c r="M27" s="22">
        <f>+('Dış Kaynaklı Projeler'!O5)+('Dış Kaynaklı Projeler'!O6*$P$7)</f>
        <v>0</v>
      </c>
      <c r="N27" s="23">
        <f t="shared" si="0"/>
        <v>0</v>
      </c>
    </row>
    <row r="28" spans="1:14" ht="15.6">
      <c r="A28" s="15" t="s">
        <v>39</v>
      </c>
      <c r="B28" s="22">
        <f>(+'Girişimcilik Faaliyetleri'!D5)+('Girişimcilik Faaliyetleri'!D6*$P$7)</f>
        <v>0</v>
      </c>
      <c r="C28" s="22">
        <f>(+'Girişimcilik Faaliyetleri'!E5)+('Girişimcilik Faaliyetleri'!E6*$P$7)</f>
        <v>0</v>
      </c>
      <c r="D28" s="22">
        <f>(+'Girişimcilik Faaliyetleri'!F5)+('Girişimcilik Faaliyetleri'!F6*$P$7)</f>
        <v>0</v>
      </c>
      <c r="E28" s="22">
        <f>(+'Girişimcilik Faaliyetleri'!G5)+('Girişimcilik Faaliyetleri'!G6*$P$7)</f>
        <v>0</v>
      </c>
      <c r="F28" s="22">
        <f>(+'Girişimcilik Faaliyetleri'!H5)+('Girişimcilik Faaliyetleri'!H6*$P$7)</f>
        <v>0</v>
      </c>
      <c r="G28" s="22">
        <f>(+'Girişimcilik Faaliyetleri'!I5)+('Girişimcilik Faaliyetleri'!I6*$P$7)</f>
        <v>0</v>
      </c>
      <c r="H28" s="22">
        <f>(+'Girişimcilik Faaliyetleri'!J5)+('Girişimcilik Faaliyetleri'!J6*$P$7)</f>
        <v>0</v>
      </c>
      <c r="I28" s="22">
        <f>(+'Girişimcilik Faaliyetleri'!K5)+('Girişimcilik Faaliyetleri'!K6*$P$7)</f>
        <v>0</v>
      </c>
      <c r="J28" s="22">
        <f>(+'Girişimcilik Faaliyetleri'!L5)+('Girişimcilik Faaliyetleri'!L6*$P$7)</f>
        <v>0</v>
      </c>
      <c r="K28" s="22">
        <f>(+'Girişimcilik Faaliyetleri'!M5)+('Girişimcilik Faaliyetleri'!M6*$P$7)</f>
        <v>0</v>
      </c>
      <c r="L28" s="22">
        <f>(+'Girişimcilik Faaliyetleri'!N5)+('Girişimcilik Faaliyetleri'!N6*$P$7)</f>
        <v>0</v>
      </c>
      <c r="M28" s="22">
        <f>(+'Girişimcilik Faaliyetleri'!O5)+('Girişimcilik Faaliyetleri'!O6*$P$7)</f>
        <v>0</v>
      </c>
      <c r="N28" s="23">
        <f t="shared" si="0"/>
        <v>0</v>
      </c>
    </row>
    <row r="29" spans="1:14" ht="15.6">
      <c r="A29" s="15" t="s">
        <v>40</v>
      </c>
      <c r="B29" s="22">
        <f>('Yazılım-Lisans'!D5)+('Yazılım-Lisans'!D6*Konsolide!$P$7)</f>
        <v>0</v>
      </c>
      <c r="C29" s="22">
        <f>('Yazılım-Lisans'!E5)+('Yazılım-Lisans'!E6*Konsolide!$P$7)</f>
        <v>0</v>
      </c>
      <c r="D29" s="22">
        <f>('Yazılım-Lisans'!F5)+('Yazılım-Lisans'!F6*Konsolide!$P$7)</f>
        <v>0</v>
      </c>
      <c r="E29" s="22">
        <f>('Yazılım-Lisans'!G5)+('Yazılım-Lisans'!G6*Konsolide!$P$7)</f>
        <v>0</v>
      </c>
      <c r="F29" s="22">
        <f>('Yazılım-Lisans'!H5)+('Yazılım-Lisans'!H6*Konsolide!$P$7)</f>
        <v>0</v>
      </c>
      <c r="G29" s="22">
        <f>('Yazılım-Lisans'!I5)+('Yazılım-Lisans'!I6*Konsolide!$P$7)</f>
        <v>0</v>
      </c>
      <c r="H29" s="22">
        <f>('Yazılım-Lisans'!J5)+('Yazılım-Lisans'!J6*Konsolide!$P$7)</f>
        <v>0</v>
      </c>
      <c r="I29" s="22">
        <f>('Yazılım-Lisans'!K5)+('Yazılım-Lisans'!K6*Konsolide!$P$7)</f>
        <v>0</v>
      </c>
      <c r="J29" s="22">
        <f>('Yazılım-Lisans'!L5)+('Yazılım-Lisans'!L6*Konsolide!$P$7)</f>
        <v>0</v>
      </c>
      <c r="K29" s="22">
        <f>('Yazılım-Lisans'!M5)+('Yazılım-Lisans'!M6*Konsolide!$P$7)</f>
        <v>0</v>
      </c>
      <c r="L29" s="22">
        <f>('Yazılım-Lisans'!N5)+('Yazılım-Lisans'!N6*Konsolide!$P$7)</f>
        <v>0</v>
      </c>
      <c r="M29" s="22">
        <f>('Yazılım-Lisans'!O5)+('Yazılım-Lisans'!O6*Konsolide!$P$7)</f>
        <v>0</v>
      </c>
      <c r="N29" s="23">
        <f t="shared" si="0"/>
        <v>0</v>
      </c>
    </row>
    <row r="30" spans="1:14" ht="15.6">
      <c r="A30" s="15" t="s">
        <v>41</v>
      </c>
      <c r="B30" s="22">
        <f>+'Bilgisayar Sarf Malz.'!D5+'Bilgisayar Sarf Malz.'!D6*Konsolide!$P$7</f>
        <v>0</v>
      </c>
      <c r="C30" s="22">
        <f>+'Bilgisayar Sarf Malz.'!E5+'Bilgisayar Sarf Malz.'!E6*Konsolide!$P$7</f>
        <v>0</v>
      </c>
      <c r="D30" s="22">
        <f>+'Bilgisayar Sarf Malz.'!F5+'Bilgisayar Sarf Malz.'!F6*Konsolide!$P$7</f>
        <v>0</v>
      </c>
      <c r="E30" s="22">
        <f>+'Bilgisayar Sarf Malz.'!G5+'Bilgisayar Sarf Malz.'!G6*Konsolide!$P$7</f>
        <v>0</v>
      </c>
      <c r="F30" s="22">
        <f>+'Bilgisayar Sarf Malz.'!H5+'Bilgisayar Sarf Malz.'!H6*Konsolide!$P$7</f>
        <v>0</v>
      </c>
      <c r="G30" s="22">
        <f>+'Bilgisayar Sarf Malz.'!I5+'Bilgisayar Sarf Malz.'!I6*Konsolide!$P$7</f>
        <v>0</v>
      </c>
      <c r="H30" s="22">
        <f>+'Bilgisayar Sarf Malz.'!J5+'Bilgisayar Sarf Malz.'!J6*Konsolide!$P$7</f>
        <v>0</v>
      </c>
      <c r="I30" s="22">
        <f>+'Bilgisayar Sarf Malz.'!K5+'Bilgisayar Sarf Malz.'!K6*Konsolide!$P$7</f>
        <v>0</v>
      </c>
      <c r="J30" s="22">
        <f>+'Bilgisayar Sarf Malz.'!L5+'Bilgisayar Sarf Malz.'!L6*Konsolide!$P$7</f>
        <v>0</v>
      </c>
      <c r="K30" s="22">
        <f>+'Bilgisayar Sarf Malz.'!M5+'Bilgisayar Sarf Malz.'!M6*Konsolide!$P$7</f>
        <v>0</v>
      </c>
      <c r="L30" s="22">
        <f>+'Bilgisayar Sarf Malz.'!N5+'Bilgisayar Sarf Malz.'!N6*Konsolide!$P$7</f>
        <v>0</v>
      </c>
      <c r="M30" s="22">
        <f>+'Bilgisayar Sarf Malz.'!O5+'Bilgisayar Sarf Malz.'!O6*Konsolide!$P$7</f>
        <v>0</v>
      </c>
      <c r="N30" s="23">
        <f t="shared" si="0"/>
        <v>0</v>
      </c>
    </row>
    <row r="31" spans="1:14" ht="15.6">
      <c r="A31" s="15" t="s">
        <v>42</v>
      </c>
      <c r="B31" s="22">
        <f>('Lab. Demirbaş'!D5)+('Lab. Demirbaş'!D6*Konsolide!$P$7)</f>
        <v>0</v>
      </c>
      <c r="C31" s="22">
        <f>('Lab. Demirbaş'!E5)+('Lab. Demirbaş'!E6*Konsolide!$P$7)</f>
        <v>0</v>
      </c>
      <c r="D31" s="22">
        <f>('Lab. Demirbaş'!F5)+('Lab. Demirbaş'!F6*Konsolide!$P$7)</f>
        <v>0</v>
      </c>
      <c r="E31" s="22">
        <f>('Lab. Demirbaş'!G5)+('Lab. Demirbaş'!G6*Konsolide!$P$7)</f>
        <v>0</v>
      </c>
      <c r="F31" s="22">
        <f>('Lab. Demirbaş'!H5)+('Lab. Demirbaş'!H6*Konsolide!$P$7)</f>
        <v>0</v>
      </c>
      <c r="G31" s="22">
        <f>('Lab. Demirbaş'!I5)+('Lab. Demirbaş'!I6*Konsolide!$P$7)</f>
        <v>0</v>
      </c>
      <c r="H31" s="22">
        <f>('Lab. Demirbaş'!J5)+('Lab. Demirbaş'!J6*Konsolide!$P$7)</f>
        <v>0</v>
      </c>
      <c r="I31" s="22">
        <f>('Lab. Demirbaş'!K5)+('Lab. Demirbaş'!K6*Konsolide!$P$7)</f>
        <v>0</v>
      </c>
      <c r="J31" s="22">
        <f>('Lab. Demirbaş'!L5)+('Lab. Demirbaş'!L6*Konsolide!$P$7)</f>
        <v>0</v>
      </c>
      <c r="K31" s="22">
        <f>('Lab. Demirbaş'!M5)+('Lab. Demirbaş'!M6*Konsolide!$P$7)</f>
        <v>0</v>
      </c>
      <c r="L31" s="22">
        <f>('Lab. Demirbaş'!N5)+('Lab. Demirbaş'!N6*Konsolide!$P$7)</f>
        <v>0</v>
      </c>
      <c r="M31" s="22">
        <f>('Lab. Demirbaş'!O5)+('Lab. Demirbaş'!O6*Konsolide!$P$7)</f>
        <v>0</v>
      </c>
      <c r="N31" s="23">
        <f t="shared" si="0"/>
        <v>0</v>
      </c>
    </row>
    <row r="32" spans="1:14" ht="15.6">
      <c r="A32" s="15" t="s">
        <v>43</v>
      </c>
      <c r="B32" s="22">
        <f>('Lab. Sarf Malz.'!D5)+('Lab. Sarf Malz.'!D6*Konsolide!$P$7)</f>
        <v>0</v>
      </c>
      <c r="C32" s="22">
        <f>('Lab. Sarf Malz.'!E5)+('Lab. Sarf Malz.'!E6*Konsolide!$P$7)</f>
        <v>0</v>
      </c>
      <c r="D32" s="22">
        <f>('Lab. Sarf Malz.'!F5)+('Lab. Sarf Malz.'!F6*Konsolide!$P$7)</f>
        <v>0</v>
      </c>
      <c r="E32" s="22">
        <f>('Lab. Sarf Malz.'!G5)+('Lab. Sarf Malz.'!G6*Konsolide!$P$7)</f>
        <v>0</v>
      </c>
      <c r="F32" s="22">
        <f>('Lab. Sarf Malz.'!H5)+('Lab. Sarf Malz.'!H6*Konsolide!$P$7)</f>
        <v>0</v>
      </c>
      <c r="G32" s="22">
        <f>('Lab. Sarf Malz.'!I5)+('Lab. Sarf Malz.'!I6*Konsolide!$P$7)</f>
        <v>0</v>
      </c>
      <c r="H32" s="22">
        <f>('Lab. Sarf Malz.'!J5)+('Lab. Sarf Malz.'!J6*Konsolide!$P$7)</f>
        <v>0</v>
      </c>
      <c r="I32" s="22">
        <f>('Lab. Sarf Malz.'!K5)+('Lab. Sarf Malz.'!K6*Konsolide!$P$7)</f>
        <v>0</v>
      </c>
      <c r="J32" s="22">
        <f>('Lab. Sarf Malz.'!L5)+('Lab. Sarf Malz.'!L6*Konsolide!$P$7)</f>
        <v>0</v>
      </c>
      <c r="K32" s="22">
        <f>('Lab. Sarf Malz.'!M5)+('Lab. Sarf Malz.'!M6*Konsolide!$P$7)</f>
        <v>0</v>
      </c>
      <c r="L32" s="22">
        <f>('Lab. Sarf Malz.'!N5)+('Lab. Sarf Malz.'!N6*Konsolide!$P$7)</f>
        <v>0</v>
      </c>
      <c r="M32" s="22">
        <f>('Lab. Sarf Malz.'!O5)+('Lab. Sarf Malz.'!O6*Konsolide!$P$7)</f>
        <v>0</v>
      </c>
      <c r="N32" s="23">
        <f t="shared" si="0"/>
        <v>0</v>
      </c>
    </row>
    <row r="33" spans="1:14" ht="15.6">
      <c r="A33" s="15" t="s">
        <v>44</v>
      </c>
      <c r="B33" s="22">
        <f>('Tüketim Malz.'!D5)+('Tüketim Malz.'!D6*Konsolide!$P$7)</f>
        <v>0</v>
      </c>
      <c r="C33" s="22">
        <f>('Tüketim Malz.'!E5)+('Tüketim Malz.'!E6*Konsolide!$P$7)</f>
        <v>0</v>
      </c>
      <c r="D33" s="22">
        <f>('Tüketim Malz.'!F5)+('Tüketim Malz.'!F6*Konsolide!$P$7)</f>
        <v>0</v>
      </c>
      <c r="E33" s="22">
        <f>('Tüketim Malz.'!G5)+('Tüketim Malz.'!G6*Konsolide!$P$7)</f>
        <v>0</v>
      </c>
      <c r="F33" s="22">
        <f>('Tüketim Malz.'!H5)+('Tüketim Malz.'!H6*Konsolide!$P$7)</f>
        <v>0</v>
      </c>
      <c r="G33" s="22">
        <f>('Tüketim Malz.'!I5)+('Tüketim Malz.'!I6*Konsolide!$P$7)</f>
        <v>0</v>
      </c>
      <c r="H33" s="22">
        <f>('Tüketim Malz.'!J5)+('Tüketim Malz.'!J6*Konsolide!$P$7)</f>
        <v>0</v>
      </c>
      <c r="I33" s="22">
        <f>('Tüketim Malz.'!K5)+('Tüketim Malz.'!K6*Konsolide!$P$7)</f>
        <v>0</v>
      </c>
      <c r="J33" s="22">
        <f>('Tüketim Malz.'!L5)+('Tüketim Malz.'!L6*Konsolide!$P$7)</f>
        <v>0</v>
      </c>
      <c r="K33" s="22">
        <f>('Tüketim Malz.'!M5)+('Tüketim Malz.'!M6*Konsolide!$P$7)</f>
        <v>0</v>
      </c>
      <c r="L33" s="22">
        <f>('Tüketim Malz.'!N5)+('Tüketim Malz.'!N6*Konsolide!$P$7)</f>
        <v>0</v>
      </c>
      <c r="M33" s="22">
        <f>('Tüketim Malz.'!O5)+('Tüketim Malz.'!O6*Konsolide!$P$7)</f>
        <v>0</v>
      </c>
      <c r="N33" s="23">
        <f t="shared" si="0"/>
        <v>0</v>
      </c>
    </row>
    <row r="34" spans="1:14" ht="15.6">
      <c r="A34" s="15" t="s">
        <v>45</v>
      </c>
      <c r="B34" s="22">
        <f>('Baskı giderleri'!D5)+('Baskı giderleri'!D6*Konsolide!$P$7)</f>
        <v>0</v>
      </c>
      <c r="C34" s="22">
        <f>('Baskı giderleri'!E5)+('Baskı giderleri'!E6*Konsolide!$P$7)</f>
        <v>0</v>
      </c>
      <c r="D34" s="22">
        <f>('Baskı giderleri'!F5)+('Baskı giderleri'!F6*Konsolide!$P$7)</f>
        <v>0</v>
      </c>
      <c r="E34" s="22">
        <f>('Baskı giderleri'!G5)+('Baskı giderleri'!G6*Konsolide!$P$7)</f>
        <v>0</v>
      </c>
      <c r="F34" s="22">
        <f>('Baskı giderleri'!H5)+('Baskı giderleri'!H6*Konsolide!$P$7)</f>
        <v>0</v>
      </c>
      <c r="G34" s="22">
        <f>('Baskı giderleri'!I5)+('Baskı giderleri'!I6*Konsolide!$P$7)</f>
        <v>0</v>
      </c>
      <c r="H34" s="22">
        <f>('Baskı giderleri'!J5)+('Baskı giderleri'!J6*Konsolide!$P$7)</f>
        <v>0</v>
      </c>
      <c r="I34" s="22">
        <f>('Baskı giderleri'!K5)+('Baskı giderleri'!K6*Konsolide!$P$7)</f>
        <v>0</v>
      </c>
      <c r="J34" s="22">
        <f>('Baskı giderleri'!L5)+('Baskı giderleri'!L6*Konsolide!$P$7)</f>
        <v>0</v>
      </c>
      <c r="K34" s="22">
        <f>('Baskı giderleri'!M5)+('Baskı giderleri'!M6*Konsolide!$P$7)</f>
        <v>0</v>
      </c>
      <c r="L34" s="22">
        <f>('Baskı giderleri'!N5)+('Baskı giderleri'!N6*Konsolide!$P$7)</f>
        <v>0</v>
      </c>
      <c r="M34" s="22">
        <f>('Baskı giderleri'!O5)+('Baskı giderleri'!O6*Konsolide!$P$7)</f>
        <v>0</v>
      </c>
      <c r="N34" s="23">
        <f t="shared" si="0"/>
        <v>0</v>
      </c>
    </row>
    <row r="35" spans="1:14" ht="15.6">
      <c r="A35" s="15" t="s">
        <v>46</v>
      </c>
      <c r="B35" s="22">
        <f>('Etkinlik-Organizasyon'!D5)+('Etkinlik-Organizasyon'!D6*Konsolide!$P$7)</f>
        <v>0</v>
      </c>
      <c r="C35" s="22">
        <f>('Etkinlik-Organizasyon'!E5)+('Etkinlik-Organizasyon'!E6*Konsolide!$P$7)</f>
        <v>0</v>
      </c>
      <c r="D35" s="22">
        <f>('Etkinlik-Organizasyon'!F5)+('Etkinlik-Organizasyon'!F6*Konsolide!$P$7)</f>
        <v>0</v>
      </c>
      <c r="E35" s="22">
        <f>('Etkinlik-Organizasyon'!G5)+('Etkinlik-Organizasyon'!G6*Konsolide!$P$7)</f>
        <v>0</v>
      </c>
      <c r="F35" s="22">
        <f>('Etkinlik-Organizasyon'!H5)+('Etkinlik-Organizasyon'!H6*Konsolide!$P$7)</f>
        <v>0</v>
      </c>
      <c r="G35" s="22">
        <f>('Etkinlik-Organizasyon'!I5)+('Etkinlik-Organizasyon'!I6*Konsolide!$P$7)</f>
        <v>0</v>
      </c>
      <c r="H35" s="22">
        <f>('Etkinlik-Organizasyon'!J5)+('Etkinlik-Organizasyon'!J6*Konsolide!$P$7)</f>
        <v>0</v>
      </c>
      <c r="I35" s="22">
        <f>('Etkinlik-Organizasyon'!K5)+('Etkinlik-Organizasyon'!K6*Konsolide!$P$7)</f>
        <v>0</v>
      </c>
      <c r="J35" s="22">
        <f>('Etkinlik-Organizasyon'!L5)+('Etkinlik-Organizasyon'!L6*Konsolide!$P$7)</f>
        <v>0</v>
      </c>
      <c r="K35" s="22">
        <f>('Etkinlik-Organizasyon'!M5)+('Etkinlik-Organizasyon'!M6*Konsolide!$P$7)</f>
        <v>0</v>
      </c>
      <c r="L35" s="22">
        <f>('Etkinlik-Organizasyon'!N5)+('Etkinlik-Organizasyon'!N6*Konsolide!$P$7)</f>
        <v>0</v>
      </c>
      <c r="M35" s="22">
        <f>('Etkinlik-Organizasyon'!O5)+('Etkinlik-Organizasyon'!O6*Konsolide!$P$7)</f>
        <v>0</v>
      </c>
      <c r="N35" s="23">
        <f t="shared" si="0"/>
        <v>0</v>
      </c>
    </row>
    <row r="36" spans="1:14" ht="15.6">
      <c r="A36" s="15" t="s">
        <v>47</v>
      </c>
      <c r="B36" s="22">
        <f>('Demirbaş tamir bakım'!D5)+('Demirbaş tamir bakım'!D6*Konsolide!$P$7)</f>
        <v>0</v>
      </c>
      <c r="C36" s="22">
        <f>('Demirbaş tamir bakım'!E5)+('Demirbaş tamir bakım'!E6*Konsolide!$P$7)</f>
        <v>0</v>
      </c>
      <c r="D36" s="22">
        <f>('Demirbaş tamir bakım'!F5)+('Demirbaş tamir bakım'!F6*Konsolide!$P$7)</f>
        <v>0</v>
      </c>
      <c r="E36" s="22">
        <f>('Demirbaş tamir bakım'!G5)+('Demirbaş tamir bakım'!G6*Konsolide!$P$7)</f>
        <v>0</v>
      </c>
      <c r="F36" s="22">
        <f>('Demirbaş tamir bakım'!H5)+('Demirbaş tamir bakım'!H6*Konsolide!$P$7)</f>
        <v>0</v>
      </c>
      <c r="G36" s="22">
        <f>('Demirbaş tamir bakım'!I5)+('Demirbaş tamir bakım'!I6*Konsolide!$P$7)</f>
        <v>0</v>
      </c>
      <c r="H36" s="22">
        <f>('Demirbaş tamir bakım'!J5)+('Demirbaş tamir bakım'!J6*Konsolide!$P$7)</f>
        <v>0</v>
      </c>
      <c r="I36" s="22">
        <f>('Demirbaş tamir bakım'!K5)+('Demirbaş tamir bakım'!K6*Konsolide!$P$7)</f>
        <v>0</v>
      </c>
      <c r="J36" s="22">
        <f>('Demirbaş tamir bakım'!L5)+('Demirbaş tamir bakım'!L6*Konsolide!$P$7)</f>
        <v>0</v>
      </c>
      <c r="K36" s="22">
        <f>('Demirbaş tamir bakım'!M5)+('Demirbaş tamir bakım'!M6*Konsolide!$P$7)</f>
        <v>0</v>
      </c>
      <c r="L36" s="22">
        <f>('Demirbaş tamir bakım'!N5)+('Demirbaş tamir bakım'!N6*Konsolide!$P$7)</f>
        <v>0</v>
      </c>
      <c r="M36" s="22">
        <f>('Demirbaş tamir bakım'!O5)+('Demirbaş tamir bakım'!O6*Konsolide!$P$7)</f>
        <v>0</v>
      </c>
      <c r="N36" s="23">
        <f t="shared" si="0"/>
        <v>0</v>
      </c>
    </row>
    <row r="37" spans="1:14" ht="15.6">
      <c r="A37" s="15" t="s">
        <v>48</v>
      </c>
      <c r="B37" s="22">
        <f>('Danışmanlık ve müşavirlik'!D5)+('Danışmanlık ve müşavirlik'!D6*Konsolide!$P$7)</f>
        <v>0</v>
      </c>
      <c r="C37" s="22">
        <f>('Danışmanlık ve müşavirlik'!E5)+('Danışmanlık ve müşavirlik'!E6*Konsolide!$P$7)</f>
        <v>0</v>
      </c>
      <c r="D37" s="22">
        <f>('Danışmanlık ve müşavirlik'!F5)+('Danışmanlık ve müşavirlik'!F6*Konsolide!$P$7)</f>
        <v>0</v>
      </c>
      <c r="E37" s="22">
        <f>('Danışmanlık ve müşavirlik'!G5)+('Danışmanlık ve müşavirlik'!G6*Konsolide!$P$7)</f>
        <v>0</v>
      </c>
      <c r="F37" s="22">
        <f>('Danışmanlık ve müşavirlik'!H5)+('Danışmanlık ve müşavirlik'!H6*Konsolide!$P$7)</f>
        <v>0</v>
      </c>
      <c r="G37" s="22">
        <f>('Danışmanlık ve müşavirlik'!I5)+('Danışmanlık ve müşavirlik'!I6*Konsolide!$P$7)</f>
        <v>0</v>
      </c>
      <c r="H37" s="22">
        <f>('Danışmanlık ve müşavirlik'!J5)+('Danışmanlık ve müşavirlik'!J6*Konsolide!$P$7)</f>
        <v>0</v>
      </c>
      <c r="I37" s="22">
        <f>('Danışmanlık ve müşavirlik'!K5)+('Danışmanlık ve müşavirlik'!K6*Konsolide!$P$7)</f>
        <v>0</v>
      </c>
      <c r="J37" s="22">
        <f>('Danışmanlık ve müşavirlik'!L5)+('Danışmanlık ve müşavirlik'!L6*Konsolide!$P$7)</f>
        <v>0</v>
      </c>
      <c r="K37" s="22">
        <f>('Danışmanlık ve müşavirlik'!M5)+('Danışmanlık ve müşavirlik'!M6*Konsolide!$P$7)</f>
        <v>0</v>
      </c>
      <c r="L37" s="22">
        <f>('Danışmanlık ve müşavirlik'!N5)+('Danışmanlık ve müşavirlik'!N6*Konsolide!$P$7)</f>
        <v>0</v>
      </c>
      <c r="M37" s="22">
        <f>('Danışmanlık ve müşavirlik'!O5)+('Danışmanlık ve müşavirlik'!O6*Konsolide!$P$7)</f>
        <v>0</v>
      </c>
      <c r="N37" s="23">
        <f t="shared" si="0"/>
        <v>0</v>
      </c>
    </row>
    <row r="38" spans="1:14" ht="15.6">
      <c r="A38" s="15" t="s">
        <v>49</v>
      </c>
      <c r="B38" s="22">
        <f>('Kargo-Nakliye'!D5)+('Kargo-Nakliye'!D6*Konsolide!$P$7)</f>
        <v>0</v>
      </c>
      <c r="C38" s="22">
        <f>('Kargo-Nakliye'!E5)+('Kargo-Nakliye'!E6*Konsolide!$P$7)</f>
        <v>0</v>
      </c>
      <c r="D38" s="22">
        <f>('Kargo-Nakliye'!F5)+('Kargo-Nakliye'!F6*Konsolide!$P$7)</f>
        <v>0</v>
      </c>
      <c r="E38" s="22">
        <f>('Kargo-Nakliye'!G5)+('Kargo-Nakliye'!G6*Konsolide!$P$7)</f>
        <v>0</v>
      </c>
      <c r="F38" s="22">
        <f>('Kargo-Nakliye'!H5)+('Kargo-Nakliye'!H6*Konsolide!$P$7)</f>
        <v>0</v>
      </c>
      <c r="G38" s="22">
        <f>('Kargo-Nakliye'!I5)+('Kargo-Nakliye'!I6*Konsolide!$P$7)</f>
        <v>0</v>
      </c>
      <c r="H38" s="22">
        <f>('Kargo-Nakliye'!J5)+('Kargo-Nakliye'!J6*Konsolide!$P$7)</f>
        <v>0</v>
      </c>
      <c r="I38" s="22">
        <f>('Kargo-Nakliye'!K5)+('Kargo-Nakliye'!K6*Konsolide!$P$7)</f>
        <v>0</v>
      </c>
      <c r="J38" s="22">
        <f>('Kargo-Nakliye'!L5)+('Kargo-Nakliye'!L6*Konsolide!$P$7)</f>
        <v>0</v>
      </c>
      <c r="K38" s="22">
        <f>('Kargo-Nakliye'!M5)+('Kargo-Nakliye'!M6*Konsolide!$P$7)</f>
        <v>0</v>
      </c>
      <c r="L38" s="22">
        <f>('Kargo-Nakliye'!N5)+('Kargo-Nakliye'!N6*Konsolide!$P$7)</f>
        <v>0</v>
      </c>
      <c r="M38" s="22">
        <f>('Kargo-Nakliye'!O5)+('Kargo-Nakliye'!O6*Konsolide!$P$7)</f>
        <v>0</v>
      </c>
      <c r="N38" s="23">
        <f t="shared" si="0"/>
        <v>0</v>
      </c>
    </row>
    <row r="39" spans="1:14" ht="15.6">
      <c r="A39" s="7" t="s">
        <v>19</v>
      </c>
      <c r="B39" s="33">
        <f>SUM(B9:B38)</f>
        <v>0</v>
      </c>
      <c r="C39" s="33">
        <f t="shared" ref="C39:M39" si="1">SUM(C9:C38)</f>
        <v>0</v>
      </c>
      <c r="D39" s="33">
        <f t="shared" si="1"/>
        <v>0</v>
      </c>
      <c r="E39" s="33">
        <f t="shared" si="1"/>
        <v>0</v>
      </c>
      <c r="F39" s="33">
        <f t="shared" si="1"/>
        <v>0</v>
      </c>
      <c r="G39" s="33">
        <f t="shared" si="1"/>
        <v>0</v>
      </c>
      <c r="H39" s="33">
        <f t="shared" si="1"/>
        <v>0</v>
      </c>
      <c r="I39" s="33">
        <f t="shared" si="1"/>
        <v>0</v>
      </c>
      <c r="J39" s="33">
        <f t="shared" si="1"/>
        <v>0</v>
      </c>
      <c r="K39" s="33">
        <f t="shared" si="1"/>
        <v>0</v>
      </c>
      <c r="L39" s="33">
        <f t="shared" si="1"/>
        <v>0</v>
      </c>
      <c r="M39" s="33">
        <f t="shared" si="1"/>
        <v>0</v>
      </c>
      <c r="N39" s="33">
        <f>SUM(B39:M39)</f>
        <v>0</v>
      </c>
    </row>
    <row r="40" spans="1:14" ht="15.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5.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5.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5.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5.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5.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5.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5.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5.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5.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5.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5.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5.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5.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5.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.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.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.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.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.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.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.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</sheetData>
  <sheetProtection selectLockedCells="1"/>
  <mergeCells count="8">
    <mergeCell ref="A7:N7"/>
    <mergeCell ref="A6:N6"/>
    <mergeCell ref="K1:N1"/>
    <mergeCell ref="K2:N2"/>
    <mergeCell ref="K3:N3"/>
    <mergeCell ref="K4:N4"/>
    <mergeCell ref="B1:J4"/>
    <mergeCell ref="A1:A4"/>
  </mergeCells>
  <pageMargins left="0" right="0" top="0.74803149606299213" bottom="0.74803149606299213" header="0.31496062992125984" footer="0.31496062992125984"/>
  <pageSetup paperSize="9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5.85546875" style="6" customWidth="1"/>
    <col min="3" max="3" width="6.42578125" style="6" customWidth="1"/>
    <col min="4" max="16" width="16.85546875" style="6" customWidth="1"/>
    <col min="17" max="17" width="8.85546875" style="6"/>
    <col min="18" max="19" width="0" style="6" hidden="1" customWidth="1"/>
    <col min="20" max="16384" width="8.85546875" style="6"/>
  </cols>
  <sheetData>
    <row r="1" spans="2:19" s="20" customFormat="1" ht="23.45" customHeight="1">
      <c r="B1" s="38" t="s">
        <v>124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115</v>
      </c>
      <c r="S1" s="20" t="s">
        <v>116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26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117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125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15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126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15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15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1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22"/>
  <sheetViews>
    <sheetView topLeftCell="B1"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5.85546875" style="6" customWidth="1"/>
    <col min="3" max="3" width="6.42578125" style="6" customWidth="1"/>
    <col min="4" max="16" width="16.85546875" style="6" customWidth="1"/>
    <col min="17" max="17" width="8.85546875" style="6"/>
    <col min="18" max="19" width="0" style="6" hidden="1" customWidth="1"/>
    <col min="20" max="16384" width="8.85546875" style="6"/>
  </cols>
  <sheetData>
    <row r="1" spans="2:19" s="20" customFormat="1" ht="23.45" customHeight="1">
      <c r="B1" s="38" t="s">
        <v>127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115</v>
      </c>
      <c r="S1" s="20" t="s">
        <v>116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128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117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129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15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130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15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15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1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5.85546875" style="6" customWidth="1"/>
    <col min="3" max="3" width="6.42578125" style="6" customWidth="1"/>
    <col min="4" max="16" width="16.85546875" style="6" customWidth="1"/>
    <col min="17" max="17" width="8.85546875" style="6"/>
    <col min="18" max="19" width="0" style="6" hidden="1" customWidth="1"/>
    <col min="20" max="16384" width="8.85546875" style="6"/>
  </cols>
  <sheetData>
    <row r="1" spans="2:19" s="20" customFormat="1" ht="23.45" customHeight="1">
      <c r="B1" s="38" t="s">
        <v>131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115</v>
      </c>
      <c r="S1" s="20" t="s">
        <v>116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132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117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133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15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134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15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15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1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5.85546875" style="6" customWidth="1"/>
    <col min="3" max="3" width="6.42578125" style="6" customWidth="1"/>
    <col min="4" max="16" width="16.85546875" style="6" customWidth="1"/>
    <col min="17" max="17" width="8.85546875" style="6"/>
    <col min="18" max="19" width="0" style="6" hidden="1" customWidth="1"/>
    <col min="20" max="16384" width="8.85546875" style="6"/>
  </cols>
  <sheetData>
    <row r="1" spans="2:19" s="20" customFormat="1" ht="23.45" customHeight="1">
      <c r="B1" s="38" t="s">
        <v>135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115</v>
      </c>
      <c r="S1" s="20" t="s">
        <v>116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136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117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137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15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138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15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15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1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30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140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142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143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144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145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146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147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P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148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148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149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150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P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151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151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149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150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P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152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152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149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150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P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153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153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149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150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9"/>
  <sheetViews>
    <sheetView workbookViewId="0"/>
  </sheetViews>
  <sheetFormatPr defaultColWidth="8.85546875" defaultRowHeight="14.1"/>
  <cols>
    <col min="1" max="1" width="132.42578125" style="1" customWidth="1"/>
    <col min="2" max="16384" width="8.85546875" style="1"/>
  </cols>
  <sheetData>
    <row r="1" spans="1:7" ht="29.45" customHeight="1">
      <c r="A1" s="5" t="s">
        <v>50</v>
      </c>
      <c r="B1" s="4"/>
      <c r="C1" s="4"/>
      <c r="D1" s="4"/>
      <c r="E1" s="4"/>
      <c r="F1" s="4"/>
      <c r="G1" s="4"/>
    </row>
    <row r="2" spans="1:7" s="4" customFormat="1" ht="22.35" customHeight="1">
      <c r="A2" s="2" t="s">
        <v>51</v>
      </c>
    </row>
    <row r="3" spans="1:7" s="4" customFormat="1" ht="21.6" customHeight="1">
      <c r="A3" s="3" t="s">
        <v>52</v>
      </c>
    </row>
    <row r="4" spans="1:7" s="4" customFormat="1" ht="22.35" customHeight="1">
      <c r="A4" s="2" t="s">
        <v>53</v>
      </c>
    </row>
    <row r="5" spans="1:7" s="4" customFormat="1" ht="21.6" customHeight="1">
      <c r="A5" s="3" t="s">
        <v>54</v>
      </c>
    </row>
    <row r="6" spans="1:7" s="4" customFormat="1" ht="22.35" customHeight="1">
      <c r="A6" s="2" t="s">
        <v>55</v>
      </c>
    </row>
    <row r="7" spans="1:7" s="4" customFormat="1" ht="21.6" customHeight="1">
      <c r="A7" s="3" t="s">
        <v>56</v>
      </c>
    </row>
    <row r="8" spans="1:7" s="4" customFormat="1" ht="21.6" customHeight="1">
      <c r="A8" s="2" t="s">
        <v>57</v>
      </c>
    </row>
    <row r="9" spans="1:7" s="4" customFormat="1" ht="21.6" customHeight="1">
      <c r="A9" s="3" t="s">
        <v>58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P22"/>
  <sheetViews>
    <sheetView workbookViewId="0">
      <selection activeCell="B2" sqref="B2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154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154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149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150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P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155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156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149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150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P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157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157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149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150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P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3.5703125" style="6" customWidth="1"/>
    <col min="3" max="3" width="8.85546875" style="6"/>
    <col min="4" max="16" width="16.85546875" style="6" customWidth="1"/>
    <col min="17" max="16384" width="8.85546875" style="6"/>
  </cols>
  <sheetData>
    <row r="1" spans="2:16" s="20" customFormat="1" ht="23.45" customHeight="1">
      <c r="B1" s="38" t="s">
        <v>158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7.45">
      <c r="B2" s="34" t="s">
        <v>139</v>
      </c>
    </row>
    <row r="3" spans="2:16">
      <c r="B3" s="36" t="s">
        <v>79</v>
      </c>
    </row>
    <row r="4" spans="2:16">
      <c r="B4" s="7" t="s">
        <v>159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6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6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6" s="17" customFormat="1" ht="14.1"/>
    <row r="9" spans="2:16" ht="23.45" customHeight="1">
      <c r="B9" s="66" t="s">
        <v>141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2" t="s">
        <v>86</v>
      </c>
    </row>
    <row r="11" spans="2:16">
      <c r="B11" s="7" t="s">
        <v>149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6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6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6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6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150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1.85546875" style="6" customWidth="1"/>
    <col min="3" max="3" width="5.5703125" style="6" bestFit="1" customWidth="1"/>
    <col min="4" max="16" width="16.85546875" style="6" customWidth="1"/>
    <col min="17" max="17" width="8.85546875" style="6"/>
    <col min="18" max="18" width="10.140625" style="6" hidden="1" customWidth="1"/>
    <col min="19" max="19" width="0" style="6" hidden="1" customWidth="1"/>
    <col min="20" max="16384" width="8.85546875" style="6"/>
  </cols>
  <sheetData>
    <row r="1" spans="2:19" s="20" customFormat="1" ht="23.45" customHeight="1">
      <c r="B1" s="38" t="s">
        <v>160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161</v>
      </c>
      <c r="S1" s="20" t="s">
        <v>162</v>
      </c>
    </row>
    <row r="2" spans="2:19" ht="17.45">
      <c r="B2" s="34" t="s">
        <v>76</v>
      </c>
      <c r="R2" s="6" t="s">
        <v>163</v>
      </c>
      <c r="S2" s="6" t="s">
        <v>164</v>
      </c>
    </row>
    <row r="3" spans="2:19">
      <c r="B3" s="36" t="s">
        <v>79</v>
      </c>
    </row>
    <row r="4" spans="2:19">
      <c r="B4" s="7" t="s">
        <v>40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/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/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s="21" customFormat="1" ht="23.45" customHeight="1">
      <c r="B9" s="66" t="s">
        <v>165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166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167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0.5703125" style="6" customWidth="1"/>
    <col min="3" max="3" width="8.85546875" style="6"/>
    <col min="4" max="16" width="16.85546875" style="6" customWidth="1"/>
    <col min="17" max="17" width="8.85546875" style="6"/>
    <col min="18" max="19" width="0" style="6" hidden="1" customWidth="1"/>
    <col min="20" max="16384" width="8.85546875" style="6"/>
  </cols>
  <sheetData>
    <row r="1" spans="2:19" s="20" customFormat="1" ht="23.45" customHeight="1">
      <c r="B1" s="38" t="s">
        <v>168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169</v>
      </c>
      <c r="S1" s="20" t="s">
        <v>170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171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/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/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9" spans="2:19" ht="23.45" customHeight="1">
      <c r="B9" s="66" t="s">
        <v>172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173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174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38.5703125" style="6" customWidth="1"/>
    <col min="3" max="3" width="8.85546875" style="6"/>
    <col min="4" max="16" width="16.85546875" style="6" customWidth="1"/>
    <col min="17" max="17" width="8.85546875" style="6"/>
    <col min="18" max="18" width="10.140625" style="6" hidden="1" customWidth="1"/>
    <col min="19" max="19" width="0" style="6" hidden="1" customWidth="1"/>
    <col min="20" max="16384" width="8.85546875" style="6"/>
  </cols>
  <sheetData>
    <row r="1" spans="2:19" s="20" customFormat="1" ht="23.45" customHeight="1">
      <c r="B1" s="38" t="s">
        <v>175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4" t="s">
        <v>176</v>
      </c>
      <c r="S1" s="24" t="s">
        <v>177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178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9" spans="2:19" ht="23.45" customHeight="1">
      <c r="B9" s="66" t="s">
        <v>179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180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181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4.140625" style="6" customWidth="1"/>
    <col min="3" max="3" width="6.140625" style="6" customWidth="1"/>
    <col min="4" max="16" width="16.85546875" style="6" customWidth="1"/>
    <col min="17" max="17" width="8.85546875" style="6"/>
    <col min="18" max="18" width="12.5703125" style="6" hidden="1" customWidth="1"/>
    <col min="19" max="19" width="0" style="6" hidden="1" customWidth="1"/>
    <col min="20" max="16384" width="8.85546875" style="6"/>
  </cols>
  <sheetData>
    <row r="1" spans="2:19" s="20" customFormat="1" ht="23.45" customHeight="1">
      <c r="B1" s="38" t="s">
        <v>182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183</v>
      </c>
      <c r="S1" s="20" t="s">
        <v>184</v>
      </c>
    </row>
    <row r="2" spans="2:19" ht="17.45">
      <c r="B2" s="34" t="s">
        <v>76</v>
      </c>
      <c r="R2" s="6" t="s">
        <v>185</v>
      </c>
      <c r="S2" s="6" t="s">
        <v>186</v>
      </c>
    </row>
    <row r="3" spans="2:19">
      <c r="B3" s="36" t="s">
        <v>79</v>
      </c>
    </row>
    <row r="4" spans="2:19">
      <c r="B4" s="7" t="s">
        <v>187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9" spans="2:19" ht="23.45" customHeight="1">
      <c r="B9" s="66" t="s">
        <v>188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189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190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6.140625" style="6" customWidth="1"/>
    <col min="3" max="3" width="8.85546875" style="6"/>
    <col min="4" max="16" width="16.85546875" style="6" customWidth="1"/>
    <col min="17" max="17" width="0" style="6" hidden="1" customWidth="1"/>
    <col min="18" max="18" width="12.5703125" style="6" hidden="1" customWidth="1"/>
    <col min="19" max="19" width="0" style="6" hidden="1" customWidth="1"/>
    <col min="20" max="16384" width="8.85546875" style="6"/>
  </cols>
  <sheetData>
    <row r="1" spans="2:19" s="26" customFormat="1" ht="23.45" customHeight="1">
      <c r="B1" s="38" t="s">
        <v>191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6" t="s">
        <v>192</v>
      </c>
      <c r="S1" s="26" t="s">
        <v>193</v>
      </c>
    </row>
    <row r="2" spans="2:19" ht="17.45">
      <c r="B2" s="34" t="s">
        <v>76</v>
      </c>
      <c r="R2" s="6" t="s">
        <v>194</v>
      </c>
      <c r="S2" s="6" t="s">
        <v>193</v>
      </c>
    </row>
    <row r="3" spans="2:19">
      <c r="B3" s="36" t="s">
        <v>79</v>
      </c>
      <c r="R3" s="6" t="s">
        <v>195</v>
      </c>
      <c r="S3" s="6" t="s">
        <v>196</v>
      </c>
    </row>
    <row r="4" spans="2:19">
      <c r="B4" s="7" t="s">
        <v>197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  <c r="R4" s="6" t="s">
        <v>198</v>
      </c>
      <c r="S4" s="6" t="s">
        <v>199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  <c r="R5" s="6" t="s">
        <v>200</v>
      </c>
      <c r="S5" s="6" t="s">
        <v>201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  <c r="Q6" s="25" t="s">
        <v>202</v>
      </c>
      <c r="R6" s="6" t="s">
        <v>203</v>
      </c>
      <c r="S6" s="6" t="s">
        <v>204</v>
      </c>
    </row>
    <row r="7" spans="2:19" s="17" customFormat="1" ht="14.1"/>
    <row r="9" spans="2:19" ht="23.45" customHeight="1">
      <c r="B9" s="66" t="s">
        <v>205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206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207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5.42578125" style="6" customWidth="1"/>
    <col min="3" max="3" width="8.85546875" style="6"/>
    <col min="4" max="16" width="16.85546875" style="6" customWidth="1"/>
    <col min="17" max="17" width="8.85546875" style="6"/>
    <col min="18" max="19" width="0" style="6" hidden="1" customWidth="1"/>
    <col min="20" max="16384" width="8.85546875" style="6"/>
  </cols>
  <sheetData>
    <row r="1" spans="2:19" s="20" customFormat="1" ht="23.45" customHeight="1">
      <c r="B1" s="38" t="s">
        <v>208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209</v>
      </c>
      <c r="S1" s="20" t="s">
        <v>210</v>
      </c>
    </row>
    <row r="2" spans="2:19" ht="17.45">
      <c r="B2" s="34" t="s">
        <v>76</v>
      </c>
      <c r="R2" s="6" t="s">
        <v>211</v>
      </c>
      <c r="S2" s="6" t="s">
        <v>212</v>
      </c>
    </row>
    <row r="3" spans="2:19">
      <c r="B3" s="36" t="s">
        <v>79</v>
      </c>
    </row>
    <row r="4" spans="2:19">
      <c r="B4" s="7" t="s">
        <v>213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9" spans="2:19" ht="23.45" customHeight="1">
      <c r="B9" s="66" t="s">
        <v>214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215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216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zoomScale="120" zoomScaleNormal="120" workbookViewId="0">
      <selection activeCell="B10" sqref="B10"/>
    </sheetView>
  </sheetViews>
  <sheetFormatPr defaultColWidth="8.85546875" defaultRowHeight="14.1"/>
  <cols>
    <col min="1" max="1" width="3.85546875" style="1" customWidth="1"/>
    <col min="2" max="2" width="66.140625" style="1" bestFit="1" customWidth="1"/>
    <col min="3" max="3" width="9.140625" style="1" bestFit="1" customWidth="1"/>
    <col min="4" max="4" width="7.5703125" style="1" bestFit="1" customWidth="1"/>
    <col min="5" max="5" width="14.85546875" style="1" bestFit="1" customWidth="1"/>
    <col min="6" max="6" width="10.140625" style="1" bestFit="1" customWidth="1"/>
    <col min="7" max="7" width="8.85546875" style="1" bestFit="1" customWidth="1"/>
    <col min="8" max="8" width="6.140625" style="1" bestFit="1" customWidth="1"/>
    <col min="9" max="9" width="10.140625" style="1" bestFit="1" customWidth="1"/>
    <col min="10" max="16384" width="8.85546875" style="1"/>
  </cols>
  <sheetData>
    <row r="1" spans="1:8" s="20" customFormat="1" ht="23.45" customHeight="1">
      <c r="A1" s="11"/>
      <c r="B1" s="52" t="s">
        <v>59</v>
      </c>
      <c r="C1" s="52"/>
      <c r="D1" s="52"/>
      <c r="E1" s="52"/>
      <c r="F1" s="52"/>
      <c r="G1" s="52"/>
      <c r="H1" s="52"/>
    </row>
    <row r="2" spans="1:8" s="20" customFormat="1" ht="23.45" customHeight="1">
      <c r="A2" s="11"/>
      <c r="B2" s="52" t="s">
        <v>60</v>
      </c>
      <c r="C2" s="52"/>
      <c r="D2" s="52"/>
      <c r="E2" s="52"/>
      <c r="F2" s="52"/>
      <c r="G2" s="52"/>
      <c r="H2" s="52"/>
    </row>
    <row r="3" spans="1:8" ht="17.45">
      <c r="B3" s="52" t="s">
        <v>61</v>
      </c>
      <c r="C3" s="52"/>
      <c r="D3" s="52"/>
      <c r="E3" s="52"/>
      <c r="F3" s="52"/>
      <c r="G3" s="52"/>
      <c r="H3" s="52"/>
    </row>
    <row r="4" spans="1:8" ht="15.6">
      <c r="B4" s="53" t="s">
        <v>62</v>
      </c>
      <c r="C4" s="53"/>
      <c r="D4" s="53"/>
      <c r="E4" s="53"/>
      <c r="F4" s="53"/>
      <c r="G4" s="53"/>
      <c r="H4" s="53"/>
    </row>
    <row r="5" spans="1:8" ht="15.6">
      <c r="B5" s="6"/>
      <c r="C5" s="6"/>
      <c r="D5" s="6"/>
      <c r="E5" s="6"/>
      <c r="F5" s="6"/>
      <c r="G5" s="6"/>
      <c r="H5" s="6"/>
    </row>
    <row r="6" spans="1:8" ht="15">
      <c r="B6" s="7"/>
      <c r="C6" s="7" t="s">
        <v>63</v>
      </c>
      <c r="D6" s="7" t="s">
        <v>64</v>
      </c>
      <c r="E6" s="7" t="s">
        <v>65</v>
      </c>
      <c r="F6" s="7" t="s">
        <v>66</v>
      </c>
      <c r="G6" s="7" t="s">
        <v>67</v>
      </c>
      <c r="H6" s="7" t="s">
        <v>68</v>
      </c>
    </row>
    <row r="7" spans="1:8" ht="15.6">
      <c r="B7" s="7" t="s">
        <v>69</v>
      </c>
      <c r="C7" s="8"/>
      <c r="D7" s="8"/>
      <c r="E7" s="8"/>
      <c r="F7" s="8"/>
      <c r="G7" s="8"/>
      <c r="H7" s="8"/>
    </row>
    <row r="8" spans="1:8" ht="15.6">
      <c r="B8" s="7" t="s">
        <v>70</v>
      </c>
      <c r="C8" s="8"/>
      <c r="D8" s="8"/>
      <c r="E8" s="8"/>
      <c r="F8" s="8"/>
      <c r="G8" s="8"/>
      <c r="H8" s="8"/>
    </row>
    <row r="9" spans="1:8" ht="15.6">
      <c r="B9" s="7" t="s">
        <v>71</v>
      </c>
      <c r="C9" s="8"/>
      <c r="D9" s="8"/>
      <c r="E9" s="8"/>
      <c r="F9" s="8"/>
      <c r="G9" s="8"/>
      <c r="H9" s="8"/>
    </row>
    <row r="10" spans="1:8" ht="15.6">
      <c r="B10" s="6"/>
      <c r="C10" s="6"/>
      <c r="D10" s="6"/>
      <c r="E10" s="6"/>
      <c r="F10" s="6"/>
      <c r="G10" s="6"/>
      <c r="H10" s="6"/>
    </row>
    <row r="11" spans="1:8" ht="15.6">
      <c r="B11" s="6" t="s">
        <v>72</v>
      </c>
      <c r="C11" s="6"/>
      <c r="D11" s="6"/>
      <c r="E11" s="6"/>
      <c r="F11" s="6"/>
      <c r="G11" s="6"/>
      <c r="H11" s="6"/>
    </row>
    <row r="12" spans="1:8">
      <c r="B12" s="54"/>
      <c r="C12" s="55"/>
      <c r="D12" s="55"/>
      <c r="E12" s="55"/>
      <c r="F12" s="55"/>
      <c r="G12" s="55"/>
      <c r="H12" s="56"/>
    </row>
    <row r="13" spans="1:8">
      <c r="B13" s="57"/>
      <c r="C13" s="58"/>
      <c r="D13" s="58"/>
      <c r="E13" s="58"/>
      <c r="F13" s="58"/>
      <c r="G13" s="58"/>
      <c r="H13" s="59"/>
    </row>
    <row r="14" spans="1:8">
      <c r="B14" s="57"/>
      <c r="C14" s="58"/>
      <c r="D14" s="58"/>
      <c r="E14" s="58"/>
      <c r="F14" s="58"/>
      <c r="G14" s="58"/>
      <c r="H14" s="59"/>
    </row>
    <row r="15" spans="1:8">
      <c r="B15" s="57"/>
      <c r="C15" s="58"/>
      <c r="D15" s="58"/>
      <c r="E15" s="58"/>
      <c r="F15" s="58"/>
      <c r="G15" s="58"/>
      <c r="H15" s="59"/>
    </row>
    <row r="16" spans="1:8">
      <c r="B16" s="60"/>
      <c r="C16" s="61"/>
      <c r="D16" s="61"/>
      <c r="E16" s="61"/>
      <c r="F16" s="61"/>
      <c r="G16" s="61"/>
      <c r="H16" s="62"/>
    </row>
  </sheetData>
  <mergeCells count="5">
    <mergeCell ref="B2:H2"/>
    <mergeCell ref="B4:H4"/>
    <mergeCell ref="B12:H16"/>
    <mergeCell ref="B1:H1"/>
    <mergeCell ref="B3:H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S30"/>
  <sheetViews>
    <sheetView workbookViewId="0">
      <selection activeCell="B5" sqref="B5:B6"/>
    </sheetView>
  </sheetViews>
  <sheetFormatPr defaultColWidth="8.85546875" defaultRowHeight="15.6"/>
  <cols>
    <col min="1" max="1" width="3.85546875" style="27" customWidth="1"/>
    <col min="2" max="2" width="40" style="27" customWidth="1"/>
    <col min="3" max="3" width="8.85546875" style="27"/>
    <col min="4" max="16" width="16.85546875" style="27" customWidth="1"/>
    <col min="17" max="17" width="8.85546875" style="27" customWidth="1"/>
    <col min="18" max="18" width="10.140625" style="27" hidden="1" customWidth="1"/>
    <col min="19" max="19" width="8.85546875" style="27" hidden="1" customWidth="1"/>
    <col min="20" max="16384" width="8.85546875" style="27"/>
  </cols>
  <sheetData>
    <row r="1" spans="2:19" s="31" customFormat="1" ht="23.45" customHeight="1">
      <c r="B1" s="69" t="s">
        <v>217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R1" s="31" t="s">
        <v>218</v>
      </c>
      <c r="S1" s="31" t="s">
        <v>219</v>
      </c>
    </row>
    <row r="2" spans="2:19" ht="17.45">
      <c r="B2" s="35" t="s">
        <v>139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27" t="s">
        <v>220</v>
      </c>
      <c r="S2" s="27" t="s">
        <v>221</v>
      </c>
    </row>
    <row r="3" spans="2:19">
      <c r="B3" s="37" t="s">
        <v>79</v>
      </c>
      <c r="R3" s="27" t="s">
        <v>222</v>
      </c>
      <c r="S3" s="27" t="s">
        <v>223</v>
      </c>
    </row>
    <row r="4" spans="2:19">
      <c r="B4" s="7" t="s">
        <v>224</v>
      </c>
      <c r="C4" s="15"/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7" t="s">
        <v>81</v>
      </c>
      <c r="R4" s="27" t="s">
        <v>225</v>
      </c>
      <c r="S4" s="27" t="s">
        <v>226</v>
      </c>
    </row>
    <row r="5" spans="2:19">
      <c r="B5" s="7" t="s">
        <v>82</v>
      </c>
      <c r="C5" s="7" t="s">
        <v>83</v>
      </c>
      <c r="D5" s="22">
        <f>SUM(D12:D15)+SUM(D27:D30)</f>
        <v>0</v>
      </c>
      <c r="E5" s="22">
        <f t="shared" ref="E5:O5" si="0">SUM(E12:E15)+SUM(E27:E30)</f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 t="shared" si="0"/>
        <v>0</v>
      </c>
      <c r="M5" s="22">
        <f t="shared" si="0"/>
        <v>0</v>
      </c>
      <c r="N5" s="22">
        <f t="shared" si="0"/>
        <v>0</v>
      </c>
      <c r="O5" s="22">
        <f t="shared" si="0"/>
        <v>0</v>
      </c>
      <c r="P5" s="22">
        <f>SUM(D5:O5)</f>
        <v>0</v>
      </c>
      <c r="R5" s="27" t="s">
        <v>227</v>
      </c>
      <c r="S5" s="27" t="s">
        <v>228</v>
      </c>
    </row>
    <row r="6" spans="2:19">
      <c r="B6" s="7" t="s">
        <v>82</v>
      </c>
      <c r="C6" s="7" t="s">
        <v>84</v>
      </c>
      <c r="D6" s="22">
        <f>SUM(D20:D23)</f>
        <v>0</v>
      </c>
      <c r="E6" s="22">
        <f t="shared" ref="E6:O6" si="1">SUM(E20:E23)</f>
        <v>0</v>
      </c>
      <c r="F6" s="22">
        <f t="shared" si="1"/>
        <v>0</v>
      </c>
      <c r="G6" s="22">
        <f t="shared" si="1"/>
        <v>0</v>
      </c>
      <c r="H6" s="22">
        <f t="shared" si="1"/>
        <v>0</v>
      </c>
      <c r="I6" s="22">
        <f t="shared" si="1"/>
        <v>0</v>
      </c>
      <c r="J6" s="22">
        <f t="shared" si="1"/>
        <v>0</v>
      </c>
      <c r="K6" s="22">
        <f t="shared" si="1"/>
        <v>0</v>
      </c>
      <c r="L6" s="22">
        <f t="shared" si="1"/>
        <v>0</v>
      </c>
      <c r="M6" s="22">
        <f t="shared" si="1"/>
        <v>0</v>
      </c>
      <c r="N6" s="22">
        <f t="shared" si="1"/>
        <v>0</v>
      </c>
      <c r="O6" s="22">
        <f t="shared" si="1"/>
        <v>0</v>
      </c>
      <c r="P6" s="22">
        <f>SUM(D6:O6)</f>
        <v>0</v>
      </c>
    </row>
    <row r="7" spans="2:19" s="32" customFormat="1" ht="14.1"/>
    <row r="9" spans="2:19" ht="23.45" customHeight="1">
      <c r="B9" s="70" t="s">
        <v>229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2:19">
      <c r="B10" s="28" t="s">
        <v>86</v>
      </c>
    </row>
    <row r="11" spans="2:19">
      <c r="B11" s="29" t="s">
        <v>230</v>
      </c>
      <c r="C11" s="29" t="s">
        <v>105</v>
      </c>
      <c r="D11" s="14" t="s">
        <v>7</v>
      </c>
      <c r="E11" s="14" t="s">
        <v>8</v>
      </c>
      <c r="F11" s="14" t="s">
        <v>9</v>
      </c>
      <c r="G11" s="14" t="s">
        <v>10</v>
      </c>
      <c r="H11" s="14" t="s">
        <v>11</v>
      </c>
      <c r="I11" s="14" t="s">
        <v>12</v>
      </c>
      <c r="J11" s="14" t="s">
        <v>13</v>
      </c>
      <c r="K11" s="14" t="s">
        <v>14</v>
      </c>
      <c r="L11" s="14" t="s">
        <v>15</v>
      </c>
      <c r="M11" s="14" t="s">
        <v>16</v>
      </c>
      <c r="N11" s="14" t="s">
        <v>17</v>
      </c>
      <c r="O11" s="14" t="s">
        <v>18</v>
      </c>
      <c r="P11" s="7" t="s">
        <v>99</v>
      </c>
    </row>
    <row r="12" spans="2:19">
      <c r="B12" s="30"/>
      <c r="C12" s="29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30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2">SUM(D13:O13)</f>
        <v>0</v>
      </c>
    </row>
    <row r="14" spans="2:19">
      <c r="B14" s="30"/>
      <c r="C14" s="2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2"/>
        <v>0</v>
      </c>
    </row>
    <row r="15" spans="2:19">
      <c r="B15" s="30"/>
      <c r="C15" s="29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2"/>
        <v>0</v>
      </c>
    </row>
    <row r="16" spans="2:19" s="32" customFormat="1" ht="14.1">
      <c r="B16" s="32" t="s">
        <v>231</v>
      </c>
    </row>
    <row r="18" spans="2:16">
      <c r="B18" s="28" t="s">
        <v>91</v>
      </c>
    </row>
    <row r="19" spans="2:16">
      <c r="B19" s="29" t="s">
        <v>232</v>
      </c>
      <c r="C19" s="29" t="s">
        <v>105</v>
      </c>
      <c r="D19" s="14" t="s">
        <v>7</v>
      </c>
      <c r="E19" s="14" t="s">
        <v>8</v>
      </c>
      <c r="F19" s="14" t="s">
        <v>9</v>
      </c>
      <c r="G19" s="14" t="s">
        <v>10</v>
      </c>
      <c r="H19" s="14" t="s">
        <v>11</v>
      </c>
      <c r="I19" s="14" t="s">
        <v>12</v>
      </c>
      <c r="J19" s="14" t="s">
        <v>13</v>
      </c>
      <c r="K19" s="14" t="s">
        <v>14</v>
      </c>
      <c r="L19" s="14" t="s">
        <v>15</v>
      </c>
      <c r="M19" s="14" t="s">
        <v>16</v>
      </c>
      <c r="N19" s="14" t="s">
        <v>17</v>
      </c>
      <c r="O19" s="14" t="s">
        <v>18</v>
      </c>
      <c r="P19" s="7" t="s">
        <v>100</v>
      </c>
    </row>
    <row r="20" spans="2:16">
      <c r="B20" s="30"/>
      <c r="C20" s="2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>SUM(D20:O20)</f>
        <v>0</v>
      </c>
    </row>
    <row r="21" spans="2:16">
      <c r="B21" s="30"/>
      <c r="C21" s="29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ref="P21:P23" si="3">SUM(D21:O21)</f>
        <v>0</v>
      </c>
    </row>
    <row r="22" spans="2:16">
      <c r="B22" s="30"/>
      <c r="C22" s="29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3"/>
        <v>0</v>
      </c>
    </row>
    <row r="23" spans="2:16">
      <c r="B23" s="30"/>
      <c r="C23" s="2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>
        <f t="shared" si="3"/>
        <v>0</v>
      </c>
    </row>
    <row r="25" spans="2:16">
      <c r="B25" s="28" t="s">
        <v>233</v>
      </c>
    </row>
    <row r="26" spans="2:16">
      <c r="B26" s="29" t="s">
        <v>234</v>
      </c>
      <c r="C26" s="29" t="s">
        <v>105</v>
      </c>
      <c r="D26" s="14" t="s">
        <v>7</v>
      </c>
      <c r="E26" s="14" t="s">
        <v>8</v>
      </c>
      <c r="F26" s="14" t="s">
        <v>9</v>
      </c>
      <c r="G26" s="14" t="s">
        <v>10</v>
      </c>
      <c r="H26" s="14" t="s">
        <v>11</v>
      </c>
      <c r="I26" s="14" t="s">
        <v>12</v>
      </c>
      <c r="J26" s="14" t="s">
        <v>13</v>
      </c>
      <c r="K26" s="14" t="s">
        <v>14</v>
      </c>
      <c r="L26" s="14" t="s">
        <v>15</v>
      </c>
      <c r="M26" s="14" t="s">
        <v>16</v>
      </c>
      <c r="N26" s="14" t="s">
        <v>17</v>
      </c>
      <c r="O26" s="14" t="s">
        <v>18</v>
      </c>
      <c r="P26" s="7" t="s">
        <v>99</v>
      </c>
    </row>
    <row r="27" spans="2:16">
      <c r="B27" s="30"/>
      <c r="C27" s="29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>
        <f>SUM(D27:O27)</f>
        <v>0</v>
      </c>
    </row>
    <row r="28" spans="2:16">
      <c r="B28" s="30"/>
      <c r="C28" s="29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>
        <f t="shared" ref="P28:P30" si="4">SUM(D28:O28)</f>
        <v>0</v>
      </c>
    </row>
    <row r="29" spans="2:16">
      <c r="B29" s="30"/>
      <c r="C29" s="29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>
        <f t="shared" si="4"/>
        <v>0</v>
      </c>
    </row>
    <row r="30" spans="2:16">
      <c r="B30" s="30"/>
      <c r="C30" s="29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>
        <f t="shared" si="4"/>
        <v>0</v>
      </c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algorithmName="SHA-512" hashValue="waw0GwwK1iODxzYFr62ZC0cTHian3Fcr6cUxJnJ1FyCAYxun1dMRxTD2+J3ZLOuveMmToaNiqN7ewK8uPEgMlQ==" saltValue="IendtOE1lYP0M9l2UQrvGg==" spinCount="100000" sqref="B10:P229" name="Aralık1"/>
  </protectedRanges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47.140625" style="6" customWidth="1"/>
    <col min="3" max="3" width="8.85546875" style="6"/>
    <col min="4" max="16" width="16.85546875" style="6" customWidth="1"/>
    <col min="17" max="17" width="8.85546875" style="6"/>
    <col min="18" max="18" width="12.5703125" style="6" hidden="1" customWidth="1"/>
    <col min="19" max="19" width="8.85546875" style="6" hidden="1" customWidth="1"/>
    <col min="20" max="16384" width="8.85546875" style="6"/>
  </cols>
  <sheetData>
    <row r="1" spans="2:19" ht="23.45" customHeight="1">
      <c r="B1" s="38" t="s">
        <v>235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6" t="s">
        <v>236</v>
      </c>
      <c r="S1" s="6" t="s">
        <v>237</v>
      </c>
    </row>
    <row r="2" spans="2:19" ht="17.45">
      <c r="B2" s="34" t="s">
        <v>139</v>
      </c>
    </row>
    <row r="3" spans="2:19">
      <c r="B3" s="36" t="s">
        <v>79</v>
      </c>
    </row>
    <row r="4" spans="2:19">
      <c r="B4" s="7" t="s">
        <v>238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239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240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7"/>
      <c r="D12" s="23"/>
      <c r="E12" s="23"/>
      <c r="F12" s="23"/>
      <c r="G12" s="23"/>
      <c r="H12" s="23"/>
      <c r="I12" s="23"/>
      <c r="J12" s="23"/>
      <c r="K12" s="23"/>
      <c r="L12" s="22"/>
      <c r="M12" s="22"/>
      <c r="N12" s="22"/>
      <c r="O12" s="22"/>
      <c r="P12" s="22">
        <f>SUM(D12:O12)</f>
        <v>0</v>
      </c>
    </row>
    <row r="13" spans="2:19">
      <c r="B13" s="15"/>
      <c r="C13" s="7"/>
      <c r="D13" s="23"/>
      <c r="E13" s="23"/>
      <c r="F13" s="23"/>
      <c r="G13" s="23"/>
      <c r="H13" s="23"/>
      <c r="I13" s="23"/>
      <c r="J13" s="23"/>
      <c r="K13" s="23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7"/>
      <c r="D14" s="23"/>
      <c r="E14" s="23"/>
      <c r="F14" s="23"/>
      <c r="G14" s="23"/>
      <c r="H14" s="23"/>
      <c r="I14" s="23"/>
      <c r="J14" s="23"/>
      <c r="K14" s="23"/>
      <c r="L14" s="22"/>
      <c r="M14" s="22"/>
      <c r="N14" s="22"/>
      <c r="O14" s="22"/>
      <c r="P14" s="22">
        <f t="shared" si="4"/>
        <v>0</v>
      </c>
    </row>
    <row r="15" spans="2:19">
      <c r="B15" s="15"/>
      <c r="C15" s="7"/>
      <c r="D15" s="23"/>
      <c r="E15" s="23"/>
      <c r="F15" s="23"/>
      <c r="G15" s="23"/>
      <c r="H15" s="23"/>
      <c r="I15" s="23"/>
      <c r="J15" s="23"/>
      <c r="K15" s="23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241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3"/>
      <c r="E19" s="23"/>
      <c r="F19" s="23"/>
      <c r="G19" s="23"/>
      <c r="H19" s="23"/>
      <c r="I19" s="23"/>
      <c r="J19" s="23"/>
      <c r="K19" s="23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3"/>
      <c r="E20" s="23"/>
      <c r="F20" s="23"/>
      <c r="G20" s="23"/>
      <c r="H20" s="23"/>
      <c r="I20" s="23"/>
      <c r="J20" s="23"/>
      <c r="K20" s="23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3"/>
      <c r="E21" s="23"/>
      <c r="F21" s="23"/>
      <c r="G21" s="23"/>
      <c r="H21" s="23"/>
      <c r="I21" s="23"/>
      <c r="J21" s="23"/>
      <c r="K21" s="23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3"/>
      <c r="E22" s="23"/>
      <c r="F22" s="23"/>
      <c r="G22" s="23"/>
      <c r="H22" s="23"/>
      <c r="I22" s="23"/>
      <c r="J22" s="23"/>
      <c r="K22" s="23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8:O18" name="Aralık1_1"/>
    <protectedRange algorithmName="SHA-512" hashValue="waw0GwwK1iODxzYFr62ZC0cTHian3Fcr6cUxJnJ1FyCAYxun1dMRxTD2+J3ZLOuveMmToaNiqN7ewK8uPEgMlQ==" saltValue="IendtOE1lYP0M9l2UQrvGg==" spinCount="100000" sqref="C11:O11 L4:O4" name="Aralık1_1_1"/>
  </protectedRanges>
  <mergeCells count="2">
    <mergeCell ref="B1:P1"/>
    <mergeCell ref="B9:P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53.85546875" style="6" customWidth="1"/>
    <col min="3" max="3" width="8.85546875" style="6"/>
    <col min="4" max="16" width="16.85546875" style="6" customWidth="1"/>
    <col min="17" max="17" width="8.85546875" style="6"/>
    <col min="18" max="18" width="10.140625" style="6" hidden="1" customWidth="1"/>
    <col min="19" max="19" width="8.85546875" style="6" hidden="1" customWidth="1"/>
    <col min="20" max="16384" width="8.85546875" style="6"/>
  </cols>
  <sheetData>
    <row r="1" spans="2:19" s="20" customFormat="1" ht="23.45" customHeight="1">
      <c r="B1" s="38" t="s">
        <v>242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243</v>
      </c>
      <c r="S1" s="20" t="s">
        <v>244</v>
      </c>
    </row>
    <row r="2" spans="2:19" ht="17.45">
      <c r="B2" s="34" t="s">
        <v>139</v>
      </c>
      <c r="R2" s="6" t="s">
        <v>245</v>
      </c>
      <c r="S2" s="6" t="s">
        <v>246</v>
      </c>
    </row>
    <row r="3" spans="2:19">
      <c r="B3" s="36" t="s">
        <v>79</v>
      </c>
    </row>
    <row r="4" spans="2:19">
      <c r="B4" s="7" t="s">
        <v>247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9" spans="2:19" ht="23.45" customHeight="1">
      <c r="B9" s="66" t="s">
        <v>248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249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250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8:O18" name="Aralık1_1"/>
    <protectedRange algorithmName="SHA-512" hashValue="waw0GwwK1iODxzYFr62ZC0cTHian3Fcr6cUxJnJ1FyCAYxun1dMRxTD2+J3ZLOuveMmToaNiqN7ewK8uPEgMlQ==" saltValue="IendtOE1lYP0M9l2UQrvGg==" spinCount="100000" sqref="C11:O11 L4:O4" name="Aralık1_1_1"/>
  </protectedRanges>
  <mergeCells count="2">
    <mergeCell ref="B1:P1"/>
    <mergeCell ref="B9:P9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38.5703125" style="6" customWidth="1"/>
    <col min="3" max="3" width="8.85546875" style="6"/>
    <col min="4" max="16" width="16.85546875" style="6" customWidth="1"/>
    <col min="17" max="17" width="8.85546875" style="6"/>
    <col min="18" max="19" width="8.85546875" style="6" hidden="1" customWidth="1"/>
    <col min="20" max="16384" width="8.85546875" style="6"/>
  </cols>
  <sheetData>
    <row r="1" spans="2:19" s="20" customFormat="1" ht="23.45" customHeight="1">
      <c r="B1" s="38" t="s">
        <v>251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252</v>
      </c>
      <c r="S1" s="20" t="s">
        <v>253</v>
      </c>
    </row>
    <row r="2" spans="2:19" ht="17.45">
      <c r="B2" s="34" t="s">
        <v>139</v>
      </c>
    </row>
    <row r="3" spans="2:19">
      <c r="B3" s="36" t="s">
        <v>79</v>
      </c>
    </row>
    <row r="4" spans="2:19">
      <c r="B4" s="7" t="s">
        <v>254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255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256</v>
      </c>
      <c r="C11" s="29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7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257</v>
      </c>
      <c r="C18" s="29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7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" name="Aralık1_1_1"/>
    <protectedRange algorithmName="SHA-512" hashValue="waw0GwwK1iODxzYFr62ZC0cTHian3Fcr6cUxJnJ1FyCAYxun1dMRxTD2+J3ZLOuveMmToaNiqN7ewK8uPEgMlQ==" saltValue="IendtOE1lYP0M9l2UQrvGg==" spinCount="100000" sqref="C18:O18 L4:O4" name="Aralık1_1_1_1"/>
  </protectedRanges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2"/>
  <sheetViews>
    <sheetView workbookViewId="0">
      <selection activeCell="B12" sqref="B12:C14"/>
    </sheetView>
  </sheetViews>
  <sheetFormatPr defaultColWidth="8.85546875" defaultRowHeight="14.1"/>
  <cols>
    <col min="1" max="1" width="3.85546875" style="1" customWidth="1"/>
    <col min="2" max="2" width="33.42578125" style="1" customWidth="1"/>
    <col min="3" max="3" width="5.85546875" style="1" customWidth="1"/>
    <col min="4" max="16" width="16.85546875" style="1" customWidth="1"/>
    <col min="17" max="17" width="8.85546875" style="1"/>
    <col min="18" max="18" width="12.5703125" style="1" hidden="1" customWidth="1"/>
    <col min="19" max="19" width="8.85546875" style="1" hidden="1" customWidth="1"/>
    <col min="20" max="16384" width="8.85546875" style="1"/>
  </cols>
  <sheetData>
    <row r="1" spans="1:19" s="10" customFormat="1" ht="23.45" customHeight="1">
      <c r="A1" s="9"/>
      <c r="B1" s="38" t="s">
        <v>73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1" t="s">
        <v>74</v>
      </c>
      <c r="S1" s="1" t="s">
        <v>75</v>
      </c>
    </row>
    <row r="2" spans="1:19" ht="17.45">
      <c r="B2" s="34" t="s">
        <v>76</v>
      </c>
      <c r="R2" s="1" t="s">
        <v>77</v>
      </c>
      <c r="S2" s="1" t="s">
        <v>78</v>
      </c>
    </row>
    <row r="3" spans="1:19" s="6" customFormat="1" ht="15.6">
      <c r="B3" s="12" t="s">
        <v>79</v>
      </c>
    </row>
    <row r="4" spans="1:19" s="6" customFormat="1" ht="15.6">
      <c r="A4" s="16"/>
      <c r="B4" s="7" t="s">
        <v>80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1:19" s="6" customFormat="1" ht="15.6">
      <c r="B5" s="7" t="s">
        <v>82</v>
      </c>
      <c r="C5" s="7" t="s">
        <v>83</v>
      </c>
      <c r="D5" s="22">
        <f t="shared" ref="D5:O5" si="0">D14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 t="shared" si="0"/>
        <v>0</v>
      </c>
      <c r="M5" s="22">
        <f t="shared" si="0"/>
        <v>0</v>
      </c>
      <c r="N5" s="22">
        <f t="shared" si="0"/>
        <v>0</v>
      </c>
      <c r="O5" s="22">
        <f t="shared" si="0"/>
        <v>0</v>
      </c>
      <c r="P5" s="22">
        <f>SUM(D5:O5)</f>
        <v>0</v>
      </c>
    </row>
    <row r="6" spans="1:19" s="6" customFormat="1" ht="15.6">
      <c r="B6" s="7" t="s">
        <v>82</v>
      </c>
      <c r="C6" s="7" t="s">
        <v>84</v>
      </c>
      <c r="D6" s="22">
        <f t="shared" ref="D6:O6" si="1">D20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  <c r="H6" s="22">
        <f t="shared" si="1"/>
        <v>0</v>
      </c>
      <c r="I6" s="22">
        <f t="shared" si="1"/>
        <v>0</v>
      </c>
      <c r="J6" s="22">
        <f t="shared" si="1"/>
        <v>0</v>
      </c>
      <c r="K6" s="22">
        <f t="shared" si="1"/>
        <v>0</v>
      </c>
      <c r="L6" s="22">
        <f t="shared" si="1"/>
        <v>0</v>
      </c>
      <c r="M6" s="22">
        <f t="shared" si="1"/>
        <v>0</v>
      </c>
      <c r="N6" s="22">
        <f t="shared" si="1"/>
        <v>0</v>
      </c>
      <c r="O6" s="22">
        <f t="shared" si="1"/>
        <v>0</v>
      </c>
      <c r="P6" s="22">
        <f>SUM(D6:O6)</f>
        <v>0</v>
      </c>
    </row>
    <row r="7" spans="1:19" s="17" customFormat="1" ht="14.45" customHeight="1"/>
    <row r="8" spans="1:19" s="6" customFormat="1" ht="15.6"/>
    <row r="9" spans="1:19" s="6" customFormat="1" ht="23.45" customHeight="1">
      <c r="B9" s="66" t="s">
        <v>85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9" s="6" customFormat="1" ht="15.6">
      <c r="B10" s="12" t="s">
        <v>86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9" s="6" customFormat="1" ht="15.6">
      <c r="B11" s="7" t="s">
        <v>80</v>
      </c>
      <c r="C11" s="7" t="s">
        <v>83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81</v>
      </c>
    </row>
    <row r="12" spans="1:19" s="6" customFormat="1" ht="15.6">
      <c r="B12" s="63" t="s">
        <v>87</v>
      </c>
      <c r="C12" s="7" t="s">
        <v>88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9" s="6" customFormat="1" ht="15.6">
      <c r="B13" s="64"/>
      <c r="C13" s="7" t="s">
        <v>89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9" s="6" customFormat="1" ht="15.6">
      <c r="B14" s="67" t="s">
        <v>90</v>
      </c>
      <c r="C14" s="6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9" s="6" customFormat="1" ht="15.6"/>
    <row r="16" spans="1:19" s="6" customFormat="1" ht="15.6">
      <c r="B16" s="12" t="s">
        <v>91</v>
      </c>
    </row>
    <row r="17" spans="2:16" s="6" customFormat="1" ht="15.6">
      <c r="B17" s="7" t="s">
        <v>80</v>
      </c>
      <c r="C17" s="7" t="s">
        <v>84</v>
      </c>
      <c r="D17" s="7" t="s">
        <v>7</v>
      </c>
      <c r="E17" s="7" t="s">
        <v>8</v>
      </c>
      <c r="F17" s="7" t="s">
        <v>9</v>
      </c>
      <c r="G17" s="7" t="s">
        <v>10</v>
      </c>
      <c r="H17" s="7" t="s">
        <v>11</v>
      </c>
      <c r="I17" s="7" t="s">
        <v>12</v>
      </c>
      <c r="J17" s="7" t="s">
        <v>13</v>
      </c>
      <c r="K17" s="7" t="s">
        <v>14</v>
      </c>
      <c r="L17" s="7" t="s">
        <v>15</v>
      </c>
      <c r="M17" s="7" t="s">
        <v>16</v>
      </c>
      <c r="N17" s="7" t="s">
        <v>17</v>
      </c>
      <c r="O17" s="7" t="s">
        <v>18</v>
      </c>
      <c r="P17" s="7" t="s">
        <v>92</v>
      </c>
    </row>
    <row r="18" spans="2:16" s="6" customFormat="1" ht="15.6" customHeight="1">
      <c r="B18" s="63" t="s">
        <v>87</v>
      </c>
      <c r="C18" s="7" t="s">
        <v>88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6" customFormat="1" ht="15.6">
      <c r="B19" s="64"/>
      <c r="C19" s="7" t="s">
        <v>89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6" customFormat="1" ht="15.6">
      <c r="B20" s="67" t="s">
        <v>93</v>
      </c>
      <c r="C20" s="68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2" spans="2:16" s="17" customFormat="1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</sheetData>
  <mergeCells count="7">
    <mergeCell ref="B1:P1"/>
    <mergeCell ref="B12:B13"/>
    <mergeCell ref="B18:B19"/>
    <mergeCell ref="B22:P22"/>
    <mergeCell ref="B9:P9"/>
    <mergeCell ref="B14:C14"/>
    <mergeCell ref="B20:C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22"/>
  <sheetViews>
    <sheetView topLeftCell="A4" workbookViewId="0">
      <selection activeCell="B12" sqref="B12:C14"/>
    </sheetView>
  </sheetViews>
  <sheetFormatPr defaultColWidth="8.85546875" defaultRowHeight="15.6"/>
  <cols>
    <col min="1" max="1" width="3.85546875" style="6" customWidth="1"/>
    <col min="2" max="2" width="38.42578125" style="6" customWidth="1"/>
    <col min="3" max="3" width="5.85546875" style="6" customWidth="1"/>
    <col min="4" max="17" width="16.85546875" style="6" customWidth="1"/>
    <col min="18" max="19" width="0" style="6" hidden="1" customWidth="1"/>
    <col min="20" max="16384" width="8.85546875" style="6"/>
  </cols>
  <sheetData>
    <row r="1" spans="2:19" ht="23.45" customHeight="1">
      <c r="B1" s="38" t="s">
        <v>94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6" t="s">
        <v>95</v>
      </c>
      <c r="S1" s="6" t="s">
        <v>96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18" t="s">
        <v>97</v>
      </c>
      <c r="C4" s="19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18" t="s">
        <v>82</v>
      </c>
      <c r="C5" s="18" t="s">
        <v>83</v>
      </c>
      <c r="D5" s="22">
        <f>D14</f>
        <v>0</v>
      </c>
      <c r="E5" s="22">
        <f t="shared" ref="E5:K5" si="0">E14</f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L14</f>
        <v>0</v>
      </c>
      <c r="M5" s="22">
        <f t="shared" ref="M5:O5" si="1">M14</f>
        <v>0</v>
      </c>
      <c r="N5" s="22">
        <f t="shared" si="1"/>
        <v>0</v>
      </c>
      <c r="O5" s="22">
        <f t="shared" si="1"/>
        <v>0</v>
      </c>
      <c r="P5" s="22">
        <f>SUM(L5:O5)</f>
        <v>0</v>
      </c>
    </row>
    <row r="6" spans="2:19">
      <c r="B6" s="18" t="s">
        <v>82</v>
      </c>
      <c r="C6" s="18" t="s">
        <v>84</v>
      </c>
      <c r="D6" s="22">
        <f>D20</f>
        <v>0</v>
      </c>
      <c r="E6" s="22">
        <f>E20</f>
        <v>0</v>
      </c>
      <c r="F6" s="22">
        <f t="shared" ref="F6:K6" si="2">F20</f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L20</f>
        <v>0</v>
      </c>
      <c r="M6" s="22">
        <f t="shared" ref="M6:O6" si="3">M20</f>
        <v>0</v>
      </c>
      <c r="N6" s="22">
        <f t="shared" si="3"/>
        <v>0</v>
      </c>
      <c r="O6" s="22">
        <f t="shared" si="3"/>
        <v>0</v>
      </c>
      <c r="P6" s="22">
        <f>SUM(L6:O6)</f>
        <v>0</v>
      </c>
    </row>
    <row r="7" spans="2:19" s="17" customFormat="1" ht="14.1"/>
    <row r="9" spans="2:19" ht="23.45" customHeight="1">
      <c r="B9" s="66" t="s">
        <v>98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9">
      <c r="B11" s="7" t="s">
        <v>97</v>
      </c>
      <c r="C11" s="7" t="s">
        <v>83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63" t="s">
        <v>87</v>
      </c>
      <c r="C12" s="7" t="s">
        <v>88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9">
      <c r="B13" s="64"/>
      <c r="C13" s="7" t="s">
        <v>89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9">
      <c r="B14" s="67" t="s">
        <v>90</v>
      </c>
      <c r="C14" s="6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6" spans="2:19">
      <c r="B16" s="12" t="s">
        <v>91</v>
      </c>
    </row>
    <row r="17" spans="2:16">
      <c r="B17" s="7" t="s">
        <v>97</v>
      </c>
      <c r="C17" s="7" t="s">
        <v>84</v>
      </c>
      <c r="D17" s="7" t="s">
        <v>7</v>
      </c>
      <c r="E17" s="7" t="s">
        <v>8</v>
      </c>
      <c r="F17" s="7" t="s">
        <v>9</v>
      </c>
      <c r="G17" s="7" t="s">
        <v>10</v>
      </c>
      <c r="H17" s="7" t="s">
        <v>11</v>
      </c>
      <c r="I17" s="7" t="s">
        <v>12</v>
      </c>
      <c r="J17" s="7" t="s">
        <v>13</v>
      </c>
      <c r="K17" s="7" t="s">
        <v>14</v>
      </c>
      <c r="L17" s="7" t="s">
        <v>15</v>
      </c>
      <c r="M17" s="7" t="s">
        <v>16</v>
      </c>
      <c r="N17" s="7" t="s">
        <v>17</v>
      </c>
      <c r="O17" s="7" t="s">
        <v>18</v>
      </c>
      <c r="P17" s="7" t="s">
        <v>100</v>
      </c>
    </row>
    <row r="18" spans="2:16">
      <c r="B18" s="63" t="s">
        <v>87</v>
      </c>
      <c r="C18" s="7" t="s">
        <v>88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>
      <c r="B19" s="64"/>
      <c r="C19" s="7" t="s">
        <v>89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>
      <c r="B20" s="67" t="s">
        <v>93</v>
      </c>
      <c r="C20" s="68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2" spans="2:16" s="17" customFormat="1" ht="14.1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</sheetData>
  <sheetProtection formatColumns="0" formatRows="0" insertColumns="0" insertRows="0" deleteColumns="0" deleteRows="0" selectLockedCells="1" sort="0" autoFilter="0" pivotTables="0"/>
  <mergeCells count="7">
    <mergeCell ref="B1:P1"/>
    <mergeCell ref="B9:P9"/>
    <mergeCell ref="B12:B13"/>
    <mergeCell ref="B18:B19"/>
    <mergeCell ref="B22:P22"/>
    <mergeCell ref="B14:C14"/>
    <mergeCell ref="B20:C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87.5703125" style="6" bestFit="1" customWidth="1"/>
    <col min="3" max="3" width="5.5703125" style="6" bestFit="1" customWidth="1"/>
    <col min="4" max="16" width="16.85546875" style="6" customWidth="1"/>
    <col min="17" max="17" width="8.85546875" style="6"/>
    <col min="18" max="18" width="12.5703125" style="6" hidden="1" customWidth="1"/>
    <col min="19" max="19" width="8.85546875" style="6" hidden="1" customWidth="1"/>
    <col min="20" max="16384" width="8.85546875" style="6"/>
  </cols>
  <sheetData>
    <row r="1" spans="2:19" s="20" customFormat="1" ht="23.45" customHeight="1">
      <c r="B1" s="38" t="s">
        <v>22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101</v>
      </c>
      <c r="S1" s="20" t="s">
        <v>102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22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103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104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15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106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15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15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1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22"/>
  <sheetViews>
    <sheetView workbookViewId="0">
      <selection activeCell="B2" sqref="B2"/>
    </sheetView>
  </sheetViews>
  <sheetFormatPr defaultColWidth="8.85546875" defaultRowHeight="15.6"/>
  <cols>
    <col min="1" max="1" width="3.85546875" style="6" customWidth="1"/>
    <col min="2" max="2" width="51.140625" style="6" customWidth="1"/>
    <col min="3" max="3" width="5.5703125" style="6" bestFit="1" customWidth="1"/>
    <col min="4" max="16" width="16.85546875" style="6" customWidth="1"/>
    <col min="17" max="17" width="8.85546875" style="6"/>
    <col min="18" max="18" width="12.5703125" style="6" hidden="1" customWidth="1"/>
    <col min="19" max="19" width="8.85546875" style="6" hidden="1" customWidth="1"/>
    <col min="20" max="16384" width="8.85546875" style="6"/>
  </cols>
  <sheetData>
    <row r="1" spans="2:19" s="20" customFormat="1" ht="23.45" customHeight="1">
      <c r="B1" s="38" t="s">
        <v>107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108</v>
      </c>
      <c r="S1" s="20" t="s">
        <v>109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110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111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112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15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113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15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15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1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38.5703125" style="6" bestFit="1" customWidth="1"/>
    <col min="3" max="3" width="6.42578125" style="6" customWidth="1"/>
    <col min="4" max="16" width="16.85546875" style="6" customWidth="1"/>
    <col min="17" max="17" width="8.85546875" style="6"/>
    <col min="18" max="19" width="0" style="6" hidden="1" customWidth="1"/>
    <col min="20" max="16384" width="8.85546875" style="6"/>
  </cols>
  <sheetData>
    <row r="1" spans="2:19" s="20" customFormat="1" ht="23.45" customHeight="1">
      <c r="B1" s="38" t="s">
        <v>114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115</v>
      </c>
      <c r="S1" s="20" t="s">
        <v>116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24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117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118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15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119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15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15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1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22"/>
  <sheetViews>
    <sheetView workbookViewId="0">
      <selection activeCell="B5" sqref="B5:B6"/>
    </sheetView>
  </sheetViews>
  <sheetFormatPr defaultColWidth="8.85546875" defaultRowHeight="15.6"/>
  <cols>
    <col min="1" max="1" width="3.85546875" style="6" customWidth="1"/>
    <col min="2" max="2" width="38.5703125" style="6" bestFit="1" customWidth="1"/>
    <col min="3" max="3" width="6.42578125" style="6" customWidth="1"/>
    <col min="4" max="16" width="16.85546875" style="6" customWidth="1"/>
    <col min="17" max="17" width="8.85546875" style="6"/>
    <col min="18" max="19" width="0" style="6" hidden="1" customWidth="1"/>
    <col min="20" max="16384" width="8.85546875" style="6"/>
  </cols>
  <sheetData>
    <row r="1" spans="2:19" s="20" customFormat="1" ht="23.45" customHeight="1">
      <c r="B1" s="38" t="s">
        <v>120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20" t="s">
        <v>115</v>
      </c>
      <c r="S1" s="20" t="s">
        <v>116</v>
      </c>
    </row>
    <row r="2" spans="2:19" ht="17.45">
      <c r="B2" s="34" t="s">
        <v>76</v>
      </c>
    </row>
    <row r="3" spans="2:19">
      <c r="B3" s="36" t="s">
        <v>79</v>
      </c>
    </row>
    <row r="4" spans="2:19">
      <c r="B4" s="7" t="s">
        <v>121</v>
      </c>
      <c r="C4" s="15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81</v>
      </c>
    </row>
    <row r="5" spans="2:19">
      <c r="B5" s="7" t="s">
        <v>82</v>
      </c>
      <c r="C5" s="7" t="s">
        <v>83</v>
      </c>
      <c r="D5" s="22">
        <f t="shared" ref="D5:K5" si="0">SUM(D12:D15)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 t="shared" si="0"/>
        <v>0</v>
      </c>
      <c r="K5" s="22">
        <f t="shared" si="0"/>
        <v>0</v>
      </c>
      <c r="L5" s="22">
        <f>SUM(L12:L15)</f>
        <v>0</v>
      </c>
      <c r="M5" s="22">
        <f t="shared" ref="M5:O5" si="1">SUM(M12:M15)</f>
        <v>0</v>
      </c>
      <c r="N5" s="22">
        <f t="shared" si="1"/>
        <v>0</v>
      </c>
      <c r="O5" s="22">
        <f t="shared" si="1"/>
        <v>0</v>
      </c>
      <c r="P5" s="22">
        <f>SUM(D5:O5)</f>
        <v>0</v>
      </c>
    </row>
    <row r="6" spans="2:19">
      <c r="B6" s="7" t="s">
        <v>82</v>
      </c>
      <c r="C6" s="7" t="s">
        <v>84</v>
      </c>
      <c r="D6" s="22">
        <f t="shared" ref="D6:K6" si="2">SUM(D19:D22)</f>
        <v>0</v>
      </c>
      <c r="E6" s="22">
        <f t="shared" si="2"/>
        <v>0</v>
      </c>
      <c r="F6" s="22">
        <f t="shared" si="2"/>
        <v>0</v>
      </c>
      <c r="G6" s="22">
        <f t="shared" si="2"/>
        <v>0</v>
      </c>
      <c r="H6" s="22">
        <f t="shared" si="2"/>
        <v>0</v>
      </c>
      <c r="I6" s="22">
        <f t="shared" si="2"/>
        <v>0</v>
      </c>
      <c r="J6" s="22">
        <f t="shared" si="2"/>
        <v>0</v>
      </c>
      <c r="K6" s="22">
        <f t="shared" si="2"/>
        <v>0</v>
      </c>
      <c r="L6" s="22">
        <f>SUM(L19:L22)</f>
        <v>0</v>
      </c>
      <c r="M6" s="22">
        <f t="shared" ref="M6:O6" si="3">SUM(M19:M22)</f>
        <v>0</v>
      </c>
      <c r="N6" s="22">
        <f t="shared" si="3"/>
        <v>0</v>
      </c>
      <c r="O6" s="22">
        <f t="shared" si="3"/>
        <v>0</v>
      </c>
      <c r="P6" s="22">
        <f>SUM(D6:O6)</f>
        <v>0</v>
      </c>
    </row>
    <row r="7" spans="2:19" s="17" customFormat="1" ht="14.1"/>
    <row r="9" spans="2:19" ht="23.45" customHeight="1">
      <c r="B9" s="66" t="s">
        <v>117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9">
      <c r="B10" s="12" t="s">
        <v>86</v>
      </c>
    </row>
    <row r="11" spans="2:19">
      <c r="B11" s="7" t="s">
        <v>122</v>
      </c>
      <c r="C11" s="7" t="s">
        <v>105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7" t="s">
        <v>99</v>
      </c>
    </row>
    <row r="12" spans="2:19">
      <c r="B12" s="15"/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>SUM(D12:O12)</f>
        <v>0</v>
      </c>
    </row>
    <row r="13" spans="2:19">
      <c r="B13" s="15"/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>
        <f t="shared" ref="P13:P15" si="4">SUM(D13:O13)</f>
        <v>0</v>
      </c>
    </row>
    <row r="14" spans="2:19">
      <c r="B14" s="15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>
        <f t="shared" si="4"/>
        <v>0</v>
      </c>
    </row>
    <row r="15" spans="2:19">
      <c r="B15" s="15"/>
      <c r="C15" s="15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f t="shared" si="4"/>
        <v>0</v>
      </c>
    </row>
    <row r="17" spans="2:16">
      <c r="B17" s="12" t="s">
        <v>91</v>
      </c>
    </row>
    <row r="18" spans="2:16">
      <c r="B18" s="7" t="s">
        <v>123</v>
      </c>
      <c r="C18" s="7" t="s">
        <v>105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18</v>
      </c>
      <c r="P18" s="7" t="s">
        <v>100</v>
      </c>
    </row>
    <row r="19" spans="2:16">
      <c r="B19" s="15"/>
      <c r="C19" s="15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>SUM(D19:O19)</f>
        <v>0</v>
      </c>
    </row>
    <row r="20" spans="2:16"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ref="P20:P22" si="5">SUM(D20:O20)</f>
        <v>0</v>
      </c>
    </row>
    <row r="21" spans="2:16">
      <c r="B21" s="15"/>
      <c r="C21" s="15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5"/>
        <v>0</v>
      </c>
    </row>
    <row r="22" spans="2:16">
      <c r="B22" s="15"/>
      <c r="C22" s="1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5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7D07E464DF09C42925233E1468A93D8" ma:contentTypeVersion="11" ma:contentTypeDescription="Yeni belge oluşturun." ma:contentTypeScope="" ma:versionID="b0d84d92d5eda519d74babcb98082632">
  <xsd:schema xmlns:xsd="http://www.w3.org/2001/XMLSchema" xmlns:xs="http://www.w3.org/2001/XMLSchema" xmlns:p="http://schemas.microsoft.com/office/2006/metadata/properties" xmlns:ns2="d7bdbfc3-f878-4b7b-9fb3-8b6345dac6be" xmlns:ns3="0d5aa47f-8069-41f7-867b-9eb563f12728" targetNamespace="http://schemas.microsoft.com/office/2006/metadata/properties" ma:root="true" ma:fieldsID="74889e78e7491ac34d312eee3788f8a6" ns2:_="" ns3:_="">
    <xsd:import namespace="d7bdbfc3-f878-4b7b-9fb3-8b6345dac6be"/>
    <xsd:import namespace="0d5aa47f-8069-41f7-867b-9eb563f12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dbfc3-f878-4b7b-9fb3-8b6345dac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8d3a1649-74c0-4152-a641-e8dd4dabc5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aa47f-8069-41f7-867b-9eb563f127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d7470-4b1d-46a4-8ff2-0f9407bb73fc}" ma:internalName="TaxCatchAll" ma:showField="CatchAllData" ma:web="0d5aa47f-8069-41f7-867b-9eb563f12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5aa47f-8069-41f7-867b-9eb563f12728" xsi:nil="true"/>
    <lcf76f155ced4ddcb4097134ff3c332f xmlns="d7bdbfc3-f878-4b7b-9fb3-8b6345dac6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8D09C-2379-432C-9122-5DAB88F6929B}"/>
</file>

<file path=customXml/itemProps2.xml><?xml version="1.0" encoding="utf-8"?>
<ds:datastoreItem xmlns:ds="http://schemas.openxmlformats.org/officeDocument/2006/customXml" ds:itemID="{3E2C474B-EE0D-48C7-A8A5-935A5AD6D35B}"/>
</file>

<file path=customXml/itemProps3.xml><?xml version="1.0" encoding="utf-8"?>
<ds:datastoreItem xmlns:ds="http://schemas.openxmlformats.org/officeDocument/2006/customXml" ds:itemID="{663F689D-4EEB-4B80-9DED-8BDBD0F588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Nergiz KARABAŞ</dc:creator>
  <cp:keywords/>
  <dc:description/>
  <cp:lastModifiedBy>Beste BEKTAŞ</cp:lastModifiedBy>
  <cp:revision/>
  <dcterms:created xsi:type="dcterms:W3CDTF">2022-06-08T12:25:39Z</dcterms:created>
  <dcterms:modified xsi:type="dcterms:W3CDTF">2025-01-21T12:10:26Z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0x01010047D07E464DF09C42925233E1468A93D8</vt:lpwstr>
  </property>
  <property fmtid="{D5CDD505-2E9C-101B-9397-08002B2CF9AE}" pid="3" name="MediaServiceImageTags">
    <vt:lpwstr/>
  </property>
</Properties>
</file>