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stebektas\Desktop\Doküman Hazırlama,Revizyon, İptal\İNSAN KAYNAKLARI MÜDÜRLÜĞÜ\"/>
    </mc:Choice>
  </mc:AlternateContent>
  <bookViews>
    <workbookView xWindow="0" yWindow="0" windowWidth="23040" windowHeight="9204" tabRatio="941"/>
  </bookViews>
  <sheets>
    <sheet name="1" sheetId="13" r:id="rId1"/>
  </sheets>
  <definedNames>
    <definedName name="_xlnm.Print_Area" localSheetId="0">'1'!$B$2:$BG$54</definedName>
  </definedNames>
  <calcPr calcId="162913"/>
</workbook>
</file>

<file path=xl/calcChain.xml><?xml version="1.0" encoding="utf-8"?>
<calcChain xmlns="http://schemas.openxmlformats.org/spreadsheetml/2006/main">
  <c r="P23" i="13" l="1"/>
  <c r="AO28" i="13"/>
  <c r="AO30" i="13"/>
  <c r="O33" i="13"/>
  <c r="O35" i="13"/>
  <c r="O36" i="13"/>
  <c r="AL25" i="13"/>
  <c r="AJ33" i="13"/>
  <c r="AJ34" i="13"/>
  <c r="AJ36" i="13"/>
  <c r="T38" i="13"/>
  <c r="AJ35" i="13"/>
  <c r="S38" i="13"/>
</calcChain>
</file>

<file path=xl/sharedStrings.xml><?xml version="1.0" encoding="utf-8"?>
<sst xmlns="http://schemas.openxmlformats.org/spreadsheetml/2006/main" count="98" uniqueCount="53">
  <si>
    <t>ADI SOYADI</t>
  </si>
  <si>
    <t>BÖLÜMÜ</t>
  </si>
  <si>
    <t>İŞE BAŞLAMA TARİHİ</t>
  </si>
  <si>
    <t>ÇIKIŞ TARİHİ</t>
  </si>
  <si>
    <t>AYRILIŞ NEDENİ</t>
  </si>
  <si>
    <t>Ücret</t>
  </si>
  <si>
    <t>Yemek</t>
  </si>
  <si>
    <t>Yol</t>
  </si>
  <si>
    <t>Toplam</t>
  </si>
  <si>
    <t>Toplam Kıdemi gereği</t>
  </si>
  <si>
    <t>haftalık ihbar tazminatı Matrahı</t>
  </si>
  <si>
    <t>TL</t>
  </si>
  <si>
    <t>Gelir Vergisi Matrahı</t>
  </si>
  <si>
    <t>Bir yıl için hesaplanan kıdem tazminatı miktarı</t>
  </si>
  <si>
    <t>Kıdem Tazminatı</t>
  </si>
  <si>
    <t>İhbar Tazminatı</t>
  </si>
  <si>
    <t>Matrah</t>
  </si>
  <si>
    <t>Gelir Vergisi</t>
  </si>
  <si>
    <t>Damga Vergisi</t>
  </si>
  <si>
    <t>Net Tazminat</t>
  </si>
  <si>
    <t>Ödenecek Toplam Tazminat Tutarı</t>
  </si>
  <si>
    <t>:</t>
  </si>
  <si>
    <t>Tazminata esas ödemenin bir günlük tutarı</t>
  </si>
  <si>
    <t>SİCİL NO</t>
  </si>
  <si>
    <t>GÖREV YERİ</t>
  </si>
  <si>
    <t xml:space="preserve">Bir yıl için ödenecek kıdem tazminatı tavanı         </t>
  </si>
  <si>
    <t xml:space="preserve">Bir yıl için ödenecek kıdem tazminatı miktarı      </t>
  </si>
  <si>
    <r>
      <t xml:space="preserve">Doküman No: </t>
    </r>
    <r>
      <rPr>
        <sz val="9"/>
        <color indexed="8"/>
        <rFont val="Times New Roman"/>
        <family val="1"/>
        <charset val="162"/>
      </rPr>
      <t>FR.İKM.027</t>
    </r>
  </si>
  <si>
    <r>
      <t xml:space="preserve">Yayın Tarihi: </t>
    </r>
    <r>
      <rPr>
        <sz val="9"/>
        <color indexed="8"/>
        <rFont val="Times New Roman"/>
        <family val="1"/>
        <charset val="162"/>
      </rPr>
      <t>08.04.2025</t>
    </r>
  </si>
  <si>
    <t>BİRİMİ</t>
  </si>
  <si>
    <t>ALT BİRİMİ</t>
  </si>
  <si>
    <t>POZİSYONU/GÖREVİ</t>
  </si>
  <si>
    <t>TL'dir.</t>
  </si>
  <si>
    <t>Hazırlayan</t>
  </si>
  <si>
    <t>Genel Sekreter</t>
  </si>
  <si>
    <t>Rektör</t>
  </si>
  <si>
    <t>Mütevelli Heyet Başkanı</t>
  </si>
  <si>
    <t>Adı</t>
  </si>
  <si>
    <t>Soyadı</t>
  </si>
  <si>
    <t>Tarih</t>
  </si>
  <si>
    <t>İmza</t>
  </si>
  <si>
    <t>Adı Soyadı</t>
  </si>
  <si>
    <t>T.C.K.N.</t>
  </si>
  <si>
    <t>Prim/İkramiye</t>
  </si>
  <si>
    <t>1/1</t>
  </si>
  <si>
    <t>TAZMİNATA ESAS TOPLAM KIDEM :</t>
  </si>
  <si>
    <t>YIL</t>
  </si>
  <si>
    <t>AY</t>
  </si>
  <si>
    <t>GÜN</t>
  </si>
  <si>
    <t>İnsan Kaynakları Müdürü/Direktörü</t>
  </si>
  <si>
    <t xml:space="preserve">         KIDEM VE İHBAR TAZMİNATI HESAPLAMA FORMU</t>
  </si>
  <si>
    <r>
      <t xml:space="preserve">Revizyon Tarihi: </t>
    </r>
    <r>
      <rPr>
        <sz val="9"/>
        <color theme="1"/>
        <rFont val="Times New Roman"/>
        <family val="1"/>
        <charset val="162"/>
      </rPr>
      <t>30.12.2025</t>
    </r>
  </si>
  <si>
    <r>
      <t xml:space="preserve">Revizyon No: </t>
    </r>
    <r>
      <rPr>
        <sz val="9"/>
        <color theme="1"/>
        <rFont val="Times New Roman"/>
        <family val="1"/>
        <charset val="162"/>
      </rPr>
      <t>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</si>
</sst>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2"/>
      <color indexed="9"/>
      <name val="Times New Roman"/>
      <family val="1"/>
      <charset val="162"/>
    </font>
    <font>
      <sz val="12"/>
      <name val="Times New Roman"/>
      <family val="1"/>
      <charset val="162"/>
    </font>
    <font>
      <sz val="12"/>
      <color indexed="18"/>
      <name val="Times New Roman"/>
      <family val="1"/>
      <charset val="162"/>
    </font>
    <font>
      <sz val="9"/>
      <color indexed="8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6" xfId="0" applyNumberFormat="1" applyFont="1" applyBorder="1" applyAlignment="1">
      <alignment vertical="center"/>
    </xf>
    <xf numFmtId="0" fontId="6" fillId="0" borderId="7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6" fillId="0" borderId="3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5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4" fontId="7" fillId="0" borderId="8" xfId="0" applyNumberFormat="1" applyFont="1" applyBorder="1" applyAlignment="1">
      <alignment horizontal="left" vertical="center" inden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1" fontId="7" fillId="0" borderId="1" xfId="0" quotePrefix="1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1" fontId="7" fillId="0" borderId="13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45720</xdr:colOff>
          <xdr:row>1</xdr:row>
          <xdr:rowOff>22860</xdr:rowOff>
        </xdr:from>
        <xdr:to>
          <xdr:col>12</xdr:col>
          <xdr:colOff>76200</xdr:colOff>
          <xdr:row>4</xdr:row>
          <xdr:rowOff>152400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.vsd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54"/>
  <sheetViews>
    <sheetView showGridLines="0" tabSelected="1" workbookViewId="0">
      <selection activeCell="O2" sqref="O2:AP5"/>
    </sheetView>
  </sheetViews>
  <sheetFormatPr defaultColWidth="9.109375" defaultRowHeight="15.6" x14ac:dyDescent="0.25"/>
  <cols>
    <col min="1" max="1" width="1.5546875" style="3" customWidth="1"/>
    <col min="2" max="2" width="3.6640625" style="3" customWidth="1"/>
    <col min="3" max="13" width="1.6640625" style="3" customWidth="1"/>
    <col min="14" max="14" width="5.33203125" style="3" customWidth="1"/>
    <col min="15" max="15" width="1.6640625" style="3" customWidth="1"/>
    <col min="16" max="16" width="3" style="3" customWidth="1"/>
    <col min="17" max="17" width="1.88671875" style="3" customWidth="1"/>
    <col min="18" max="33" width="1.6640625" style="3" customWidth="1"/>
    <col min="34" max="34" width="2.33203125" style="3" customWidth="1"/>
    <col min="35" max="56" width="1.6640625" style="3" customWidth="1"/>
    <col min="57" max="57" width="3" style="3" customWidth="1"/>
    <col min="58" max="61" width="1.6640625" style="3" customWidth="1"/>
    <col min="62" max="62" width="4" style="3" hidden="1" customWidth="1"/>
    <col min="63" max="65" width="1.6640625" style="3" hidden="1" customWidth="1"/>
    <col min="66" max="96" width="1.6640625" style="3" customWidth="1"/>
    <col min="97" max="16384" width="9.109375" style="3"/>
  </cols>
  <sheetData>
    <row r="1" spans="1:63" ht="9.4499999999999993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2"/>
      <c r="BG1" s="2"/>
      <c r="BH1" s="2"/>
    </row>
    <row r="2" spans="1:63" ht="14.4" customHeight="1" x14ac:dyDescent="0.25">
      <c r="A2" s="1"/>
      <c r="B2" s="1"/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  <c r="N2" s="74"/>
      <c r="O2" s="91" t="s">
        <v>50</v>
      </c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3"/>
      <c r="AQ2" s="81" t="s">
        <v>27</v>
      </c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2"/>
      <c r="BF2" s="2"/>
      <c r="BG2" s="2"/>
      <c r="BH2" s="2"/>
    </row>
    <row r="3" spans="1:63" ht="14.4" customHeight="1" x14ac:dyDescent="0.25">
      <c r="A3" s="1"/>
      <c r="B3" s="1"/>
      <c r="C3" s="75"/>
      <c r="D3" s="76"/>
      <c r="E3" s="76"/>
      <c r="F3" s="76"/>
      <c r="G3" s="76"/>
      <c r="H3" s="76"/>
      <c r="I3" s="76"/>
      <c r="J3" s="76"/>
      <c r="K3" s="76"/>
      <c r="L3" s="76"/>
      <c r="M3" s="76"/>
      <c r="N3" s="77"/>
      <c r="O3" s="94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6"/>
      <c r="AQ3" s="83" t="s">
        <v>28</v>
      </c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4"/>
      <c r="BF3" s="2"/>
      <c r="BG3" s="2"/>
      <c r="BH3" s="2"/>
    </row>
    <row r="4" spans="1:63" ht="14.4" customHeight="1" x14ac:dyDescent="0.25">
      <c r="C4" s="75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  <c r="O4" s="94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6"/>
      <c r="AQ4" s="83" t="s">
        <v>52</v>
      </c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4"/>
      <c r="BF4" s="4"/>
      <c r="BG4" s="4"/>
      <c r="BH4" s="4"/>
    </row>
    <row r="5" spans="1:63" ht="14.4" customHeight="1" thickBot="1" x14ac:dyDescent="0.3">
      <c r="A5" s="5"/>
      <c r="B5" s="5"/>
      <c r="C5" s="78"/>
      <c r="D5" s="79"/>
      <c r="E5" s="79"/>
      <c r="F5" s="79"/>
      <c r="G5" s="79"/>
      <c r="H5" s="79"/>
      <c r="I5" s="79"/>
      <c r="J5" s="79"/>
      <c r="K5" s="79"/>
      <c r="L5" s="79"/>
      <c r="M5" s="79"/>
      <c r="N5" s="80"/>
      <c r="O5" s="97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9"/>
      <c r="AQ5" s="89" t="s">
        <v>51</v>
      </c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90"/>
      <c r="BF5" s="4"/>
      <c r="BG5" s="4"/>
      <c r="BH5" s="4"/>
    </row>
    <row r="6" spans="1:63" ht="18" customHeight="1" x14ac:dyDescent="0.25">
      <c r="A6" s="4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6"/>
      <c r="BG6" s="6"/>
      <c r="BH6" s="6"/>
    </row>
    <row r="7" spans="1:63" s="8" customFormat="1" ht="19.5" customHeight="1" x14ac:dyDescent="0.25">
      <c r="A7" s="41"/>
      <c r="B7" s="7"/>
      <c r="C7" s="88" t="s">
        <v>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9" t="s">
        <v>21</v>
      </c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48" t="s">
        <v>23</v>
      </c>
      <c r="AN7" s="48"/>
      <c r="AO7" s="48"/>
      <c r="AP7" s="48"/>
      <c r="AQ7" s="48"/>
      <c r="AR7" s="48"/>
      <c r="AS7" s="48"/>
      <c r="AT7" s="48"/>
      <c r="AU7" s="32" t="s">
        <v>21</v>
      </c>
      <c r="AV7" s="85"/>
      <c r="AW7" s="86"/>
      <c r="AX7" s="86"/>
      <c r="AY7" s="86"/>
      <c r="AZ7" s="86"/>
      <c r="BA7" s="86"/>
      <c r="BB7" s="86"/>
      <c r="BC7" s="86"/>
      <c r="BD7" s="86"/>
      <c r="BE7" s="87"/>
      <c r="BF7" s="10"/>
      <c r="BG7" s="10"/>
    </row>
    <row r="8" spans="1:63" s="8" customFormat="1" ht="19.5" customHeight="1" x14ac:dyDescent="0.25">
      <c r="A8" s="41"/>
      <c r="B8" s="7"/>
      <c r="C8" s="44" t="s">
        <v>42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11" t="s">
        <v>21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59" t="s">
        <v>24</v>
      </c>
      <c r="AN8" s="59"/>
      <c r="AO8" s="59"/>
      <c r="AP8" s="59"/>
      <c r="AQ8" s="59"/>
      <c r="AR8" s="59"/>
      <c r="AS8" s="59"/>
      <c r="AT8" s="59"/>
      <c r="AU8" s="30" t="s">
        <v>21</v>
      </c>
      <c r="AV8" s="42"/>
      <c r="AW8" s="42"/>
      <c r="AX8" s="42"/>
      <c r="AY8" s="42"/>
      <c r="AZ8" s="42"/>
      <c r="BA8" s="42"/>
      <c r="BB8" s="42"/>
      <c r="BC8" s="42"/>
      <c r="BD8" s="42"/>
      <c r="BE8" s="43"/>
      <c r="BF8" s="10"/>
      <c r="BG8" s="10"/>
    </row>
    <row r="9" spans="1:63" s="8" customFormat="1" ht="19.5" customHeight="1" x14ac:dyDescent="0.25">
      <c r="A9" s="41"/>
      <c r="B9" s="7"/>
      <c r="C9" s="44" t="s">
        <v>1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11" t="s">
        <v>21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59"/>
      <c r="AN9" s="59"/>
      <c r="AO9" s="59"/>
      <c r="AP9" s="59"/>
      <c r="AQ9" s="59"/>
      <c r="AR9" s="59"/>
      <c r="AS9" s="59"/>
      <c r="AT9" s="59"/>
      <c r="AU9" s="30"/>
      <c r="AV9" s="42"/>
      <c r="AW9" s="42"/>
      <c r="AX9" s="42"/>
      <c r="AY9" s="42"/>
      <c r="AZ9" s="42"/>
      <c r="BA9" s="42"/>
      <c r="BB9" s="42"/>
      <c r="BC9" s="42"/>
      <c r="BD9" s="42"/>
      <c r="BE9" s="43"/>
      <c r="BF9" s="10"/>
      <c r="BG9" s="10"/>
    </row>
    <row r="10" spans="1:63" s="8" customFormat="1" ht="19.5" customHeight="1" x14ac:dyDescent="0.25">
      <c r="A10" s="41"/>
      <c r="B10" s="7"/>
      <c r="C10" s="44" t="s">
        <v>29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11" t="s">
        <v>21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3"/>
      <c r="BF10" s="10"/>
      <c r="BG10" s="10"/>
    </row>
    <row r="11" spans="1:63" s="8" customFormat="1" ht="19.5" customHeight="1" x14ac:dyDescent="0.25">
      <c r="A11" s="6"/>
      <c r="B11" s="7"/>
      <c r="C11" s="44" t="s">
        <v>30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11" t="s">
        <v>21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31"/>
      <c r="BF11" s="10"/>
      <c r="BG11" s="10"/>
    </row>
    <row r="12" spans="1:63" s="8" customFormat="1" ht="19.5" customHeight="1" x14ac:dyDescent="0.25">
      <c r="A12" s="52"/>
      <c r="B12" s="7"/>
      <c r="C12" s="44" t="s">
        <v>31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11" t="s">
        <v>21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3"/>
      <c r="BF12" s="10"/>
      <c r="BG12" s="10"/>
    </row>
    <row r="13" spans="1:63" s="8" customFormat="1" ht="19.5" customHeight="1" x14ac:dyDescent="0.25">
      <c r="A13" s="52"/>
      <c r="B13" s="7"/>
      <c r="C13" s="44" t="s">
        <v>2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11" t="s">
        <v>21</v>
      </c>
      <c r="P13" s="51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3"/>
      <c r="BF13" s="10"/>
      <c r="BG13" s="10"/>
    </row>
    <row r="14" spans="1:63" s="8" customFormat="1" ht="19.5" customHeight="1" x14ac:dyDescent="0.25">
      <c r="A14" s="52"/>
      <c r="B14" s="7"/>
      <c r="C14" s="44" t="s">
        <v>3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11" t="s">
        <v>21</v>
      </c>
      <c r="P14" s="51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3"/>
      <c r="BF14" s="10"/>
      <c r="BG14" s="10"/>
    </row>
    <row r="15" spans="1:63" s="8" customFormat="1" ht="19.5" customHeight="1" x14ac:dyDescent="0.25">
      <c r="A15" s="52"/>
      <c r="B15" s="7"/>
      <c r="C15" s="44" t="s">
        <v>4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11" t="s">
        <v>21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3"/>
      <c r="BF15" s="10"/>
      <c r="BG15" s="10"/>
      <c r="BK15" s="8">
        <v>56</v>
      </c>
    </row>
    <row r="16" spans="1:63" s="8" customFormat="1" ht="19.5" customHeight="1" x14ac:dyDescent="0.25">
      <c r="A16" s="52"/>
      <c r="B16" s="7"/>
      <c r="C16" s="101" t="s">
        <v>45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35"/>
      <c r="AB16" s="35"/>
      <c r="AC16" s="35"/>
      <c r="AD16" s="35"/>
      <c r="AE16" s="28" t="s">
        <v>46</v>
      </c>
      <c r="AF16" s="28"/>
      <c r="AG16" s="28"/>
      <c r="AH16" s="35"/>
      <c r="AI16" s="35"/>
      <c r="AJ16" s="35"/>
      <c r="AK16" s="35"/>
      <c r="AL16" s="28" t="s">
        <v>47</v>
      </c>
      <c r="AM16" s="28"/>
      <c r="AN16" s="35"/>
      <c r="AO16" s="35"/>
      <c r="AP16" s="35"/>
      <c r="AQ16" s="35"/>
      <c r="AR16" s="28" t="s">
        <v>48</v>
      </c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33"/>
      <c r="BE16" s="34"/>
      <c r="BF16" s="10"/>
      <c r="BG16" s="10"/>
    </row>
    <row r="17" spans="1:59" s="8" customFormat="1" ht="13.5" customHeight="1" x14ac:dyDescent="0.25">
      <c r="A17" s="52"/>
      <c r="B17" s="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10"/>
      <c r="BG17" s="10"/>
    </row>
    <row r="18" spans="1:59" s="8" customFormat="1" ht="21" customHeight="1" x14ac:dyDescent="0.25">
      <c r="A18" s="52"/>
      <c r="B18" s="7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 t="s">
        <v>22</v>
      </c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10"/>
      <c r="BG18" s="10"/>
    </row>
    <row r="19" spans="1:59" s="8" customFormat="1" ht="19.5" customHeight="1" x14ac:dyDescent="0.25">
      <c r="A19" s="52"/>
      <c r="B19" s="7"/>
      <c r="C19" s="37" t="s">
        <v>5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10"/>
      <c r="BG19" s="10"/>
    </row>
    <row r="20" spans="1:59" s="8" customFormat="1" ht="19.5" customHeight="1" x14ac:dyDescent="0.25">
      <c r="A20" s="52"/>
      <c r="B20" s="7"/>
      <c r="C20" s="37" t="s">
        <v>6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10"/>
      <c r="BG20" s="10"/>
    </row>
    <row r="21" spans="1:59" s="8" customFormat="1" ht="19.5" customHeight="1" x14ac:dyDescent="0.25">
      <c r="A21" s="52"/>
      <c r="B21" s="7"/>
      <c r="C21" s="37" t="s">
        <v>7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10"/>
      <c r="BG21" s="10"/>
    </row>
    <row r="22" spans="1:59" s="8" customFormat="1" ht="19.5" customHeight="1" x14ac:dyDescent="0.25">
      <c r="A22" s="52"/>
      <c r="B22" s="7"/>
      <c r="C22" s="37" t="s">
        <v>43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10"/>
      <c r="BG22" s="10"/>
    </row>
    <row r="23" spans="1:59" s="8" customFormat="1" ht="19.5" customHeight="1" x14ac:dyDescent="0.25">
      <c r="A23" s="52"/>
      <c r="B23" s="7"/>
      <c r="C23" s="37" t="s">
        <v>8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40">
        <f>SUM(P19:BE22)</f>
        <v>0</v>
      </c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10"/>
      <c r="BG23" s="10"/>
    </row>
    <row r="24" spans="1:59" s="8" customFormat="1" ht="4.95" customHeight="1" x14ac:dyDescent="0.25">
      <c r="A24" s="52"/>
      <c r="B24" s="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10"/>
      <c r="BG24" s="10"/>
    </row>
    <row r="25" spans="1:59" s="8" customFormat="1" ht="19.5" customHeight="1" x14ac:dyDescent="0.25">
      <c r="A25" s="52"/>
      <c r="B25" s="7"/>
      <c r="C25" s="100" t="s">
        <v>9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71"/>
      <c r="P25" s="71"/>
      <c r="Q25" s="71"/>
      <c r="R25" s="71"/>
      <c r="S25" s="71"/>
      <c r="T25" s="53" t="s">
        <v>10</v>
      </c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36">
        <f>(P23*7)*O25</f>
        <v>0</v>
      </c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10" t="s">
        <v>11</v>
      </c>
      <c r="BC25" s="10"/>
      <c r="BD25" s="10"/>
      <c r="BE25" s="10"/>
      <c r="BF25" s="10"/>
      <c r="BG25" s="10"/>
    </row>
    <row r="26" spans="1:59" s="8" customFormat="1" ht="19.5" customHeight="1" x14ac:dyDescent="0.25">
      <c r="A26" s="52"/>
      <c r="B26" s="7"/>
      <c r="C26" s="10" t="s">
        <v>12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5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10" t="s">
        <v>11</v>
      </c>
      <c r="AF26" s="10"/>
      <c r="AG26" s="10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0"/>
      <c r="BC26" s="10"/>
      <c r="BD26" s="15"/>
      <c r="BE26" s="15"/>
      <c r="BF26" s="10"/>
      <c r="BG26" s="10"/>
    </row>
    <row r="27" spans="1:59" s="8" customFormat="1" ht="6.45" customHeight="1" x14ac:dyDescent="0.25">
      <c r="A27" s="52"/>
      <c r="B27" s="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10"/>
      <c r="BG27" s="10"/>
    </row>
    <row r="28" spans="1:59" s="8" customFormat="1" ht="19.5" customHeight="1" x14ac:dyDescent="0.25">
      <c r="A28" s="52"/>
      <c r="B28" s="7"/>
      <c r="C28" s="38" t="s">
        <v>13</v>
      </c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54">
        <f>P23*30</f>
        <v>0</v>
      </c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5"/>
      <c r="BF28" s="10"/>
      <c r="BG28" s="10"/>
    </row>
    <row r="29" spans="1:59" s="8" customFormat="1" ht="19.5" customHeight="1" x14ac:dyDescent="0.25">
      <c r="A29" s="52"/>
      <c r="B29" s="7"/>
      <c r="C29" s="38" t="s">
        <v>25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5"/>
      <c r="BF29" s="10"/>
      <c r="BG29" s="10"/>
    </row>
    <row r="30" spans="1:59" s="8" customFormat="1" ht="19.5" customHeight="1" x14ac:dyDescent="0.25">
      <c r="A30" s="52"/>
      <c r="B30" s="7"/>
      <c r="C30" s="38" t="s">
        <v>26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54">
        <f>IF(AO28&gt;AO29,AO29,AO28)</f>
        <v>0</v>
      </c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5"/>
      <c r="BF30" s="10"/>
      <c r="BG30" s="10"/>
    </row>
    <row r="31" spans="1:59" s="8" customFormat="1" ht="10.5" customHeight="1" x14ac:dyDescent="0.25">
      <c r="A31" s="52"/>
      <c r="B31" s="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10"/>
      <c r="BG31" s="10"/>
    </row>
    <row r="32" spans="1:59" s="8" customFormat="1" ht="22.95" customHeight="1" x14ac:dyDescent="0.25">
      <c r="A32" s="52"/>
      <c r="B32" s="7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49" t="s">
        <v>14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 t="s">
        <v>15</v>
      </c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10"/>
      <c r="BG32" s="10"/>
    </row>
    <row r="33" spans="1:59" s="8" customFormat="1" ht="19.5" customHeight="1" x14ac:dyDescent="0.25">
      <c r="A33" s="52"/>
      <c r="B33" s="7"/>
      <c r="C33" s="37" t="s">
        <v>16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56">
        <f>((AO30*AA16)+(AO30/12*AH16)+(AO30/365*AN16))</f>
        <v>0</v>
      </c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>
        <f>AL25</f>
        <v>0</v>
      </c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10"/>
      <c r="BG33" s="10"/>
    </row>
    <row r="34" spans="1:59" s="8" customFormat="1" ht="19.5" customHeight="1" x14ac:dyDescent="0.25">
      <c r="A34" s="52"/>
      <c r="B34" s="7"/>
      <c r="C34" s="37" t="s">
        <v>17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57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56">
        <f>AJ33*15/100</f>
        <v>0</v>
      </c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10"/>
      <c r="BG34" s="10"/>
    </row>
    <row r="35" spans="1:59" s="8" customFormat="1" ht="19.5" customHeight="1" x14ac:dyDescent="0.25">
      <c r="A35" s="52"/>
      <c r="B35" s="7"/>
      <c r="C35" s="37" t="s">
        <v>18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56">
        <f>O33*0.00759</f>
        <v>0</v>
      </c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>
        <f>AJ33*0.00759</f>
        <v>0</v>
      </c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10"/>
      <c r="BG35" s="10"/>
    </row>
    <row r="36" spans="1:59" s="8" customFormat="1" ht="19.5" customHeight="1" x14ac:dyDescent="0.25">
      <c r="A36" s="52"/>
      <c r="B36" s="7"/>
      <c r="C36" s="37" t="s">
        <v>19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56">
        <f>O33-O35</f>
        <v>0</v>
      </c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>
        <f>AJ33-AJ34-AJ35</f>
        <v>0</v>
      </c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10"/>
      <c r="BG36" s="10"/>
    </row>
    <row r="37" spans="1:59" s="8" customFormat="1" ht="13.5" customHeight="1" x14ac:dyDescent="0.25">
      <c r="A37" s="52"/>
      <c r="B37" s="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10"/>
      <c r="BG37" s="10"/>
    </row>
    <row r="38" spans="1:59" s="8" customFormat="1" ht="16.5" customHeight="1" x14ac:dyDescent="0.25">
      <c r="A38" s="52"/>
      <c r="B38" s="7"/>
      <c r="C38" s="10" t="s">
        <v>20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4">
        <f>O36+AJ36</f>
        <v>0</v>
      </c>
      <c r="T38" s="36">
        <f>O36+AJ36</f>
        <v>0</v>
      </c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10" t="s">
        <v>32</v>
      </c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</row>
    <row r="39" spans="1:59" s="8" customFormat="1" ht="14.55" customHeight="1" x14ac:dyDescent="0.25">
      <c r="A39" s="52"/>
      <c r="B39" s="7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10"/>
      <c r="BG39" s="10"/>
    </row>
    <row r="40" spans="1:59" s="8" customFormat="1" ht="18" customHeight="1" x14ac:dyDescent="0.25">
      <c r="A40" s="52"/>
      <c r="B40" s="7"/>
      <c r="C40" s="61" t="s">
        <v>33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1" t="s">
        <v>49</v>
      </c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3"/>
      <c r="AM40" s="69" t="s">
        <v>34</v>
      </c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5"/>
      <c r="BF40" s="10"/>
      <c r="BG40" s="10"/>
    </row>
    <row r="41" spans="1:59" s="8" customFormat="1" x14ac:dyDescent="0.25">
      <c r="A41" s="52"/>
      <c r="B41" s="7"/>
      <c r="C41" s="66" t="s">
        <v>41</v>
      </c>
      <c r="D41" s="67"/>
      <c r="E41" s="67"/>
      <c r="F41" s="67"/>
      <c r="G41" s="18" t="s">
        <v>21</v>
      </c>
      <c r="H41" s="46"/>
      <c r="I41" s="46"/>
      <c r="J41" s="46"/>
      <c r="K41" s="46"/>
      <c r="L41" s="46"/>
      <c r="M41" s="46"/>
      <c r="N41" s="46"/>
      <c r="O41" s="46"/>
      <c r="P41" s="46"/>
      <c r="Q41" s="47"/>
      <c r="R41" s="17" t="s">
        <v>37</v>
      </c>
      <c r="S41" s="18"/>
      <c r="T41" s="18"/>
      <c r="U41" s="18"/>
      <c r="V41" s="18" t="s">
        <v>21</v>
      </c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7"/>
      <c r="AM41" s="17" t="s">
        <v>37</v>
      </c>
      <c r="AN41" s="18"/>
      <c r="AO41" s="18"/>
      <c r="AP41" s="18"/>
      <c r="AQ41" s="18" t="s">
        <v>21</v>
      </c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7"/>
      <c r="BF41" s="10"/>
      <c r="BG41" s="10"/>
    </row>
    <row r="42" spans="1:59" s="8" customFormat="1" x14ac:dyDescent="0.25">
      <c r="A42" s="52"/>
      <c r="B42" s="7"/>
      <c r="C42" s="66"/>
      <c r="D42" s="67"/>
      <c r="E42" s="67"/>
      <c r="F42" s="67"/>
      <c r="G42" s="18" t="s">
        <v>21</v>
      </c>
      <c r="H42" s="46"/>
      <c r="I42" s="46"/>
      <c r="J42" s="46"/>
      <c r="K42" s="46"/>
      <c r="L42" s="46"/>
      <c r="M42" s="46"/>
      <c r="N42" s="46"/>
      <c r="O42" s="46"/>
      <c r="P42" s="46"/>
      <c r="Q42" s="47"/>
      <c r="R42" s="17" t="s">
        <v>38</v>
      </c>
      <c r="S42" s="18"/>
      <c r="T42" s="18"/>
      <c r="U42" s="18"/>
      <c r="V42" s="18" t="s">
        <v>21</v>
      </c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7"/>
      <c r="AM42" s="17" t="s">
        <v>38</v>
      </c>
      <c r="AN42" s="18"/>
      <c r="AO42" s="18"/>
      <c r="AP42" s="18"/>
      <c r="AQ42" s="18" t="s">
        <v>21</v>
      </c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7"/>
      <c r="BF42" s="10"/>
      <c r="BG42" s="10"/>
    </row>
    <row r="43" spans="1:59" s="8" customFormat="1" x14ac:dyDescent="0.25">
      <c r="A43" s="52"/>
      <c r="B43" s="7"/>
      <c r="C43" s="26" t="s">
        <v>39</v>
      </c>
      <c r="D43" s="16"/>
      <c r="E43" s="16"/>
      <c r="F43" s="16"/>
      <c r="G43" s="18" t="s">
        <v>21</v>
      </c>
      <c r="H43" s="46"/>
      <c r="I43" s="46"/>
      <c r="J43" s="46"/>
      <c r="K43" s="46"/>
      <c r="L43" s="46"/>
      <c r="M43" s="46"/>
      <c r="N43" s="46"/>
      <c r="O43" s="46"/>
      <c r="P43" s="46"/>
      <c r="Q43" s="47"/>
      <c r="R43" s="17" t="s">
        <v>39</v>
      </c>
      <c r="S43" s="18"/>
      <c r="T43" s="18"/>
      <c r="U43" s="18"/>
      <c r="V43" s="18" t="s">
        <v>21</v>
      </c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7"/>
      <c r="AM43" s="17" t="s">
        <v>39</v>
      </c>
      <c r="AN43" s="18"/>
      <c r="AO43" s="18"/>
      <c r="AP43" s="18"/>
      <c r="AQ43" s="18" t="s">
        <v>21</v>
      </c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7"/>
      <c r="BF43" s="10"/>
      <c r="BG43" s="10"/>
    </row>
    <row r="44" spans="1:59" s="8" customFormat="1" x14ac:dyDescent="0.25">
      <c r="A44" s="52"/>
      <c r="B44" s="7"/>
      <c r="C44" s="26" t="s">
        <v>40</v>
      </c>
      <c r="D44" s="16"/>
      <c r="E44" s="16"/>
      <c r="F44" s="16"/>
      <c r="G44" s="18" t="s">
        <v>21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7" t="s">
        <v>40</v>
      </c>
      <c r="S44" s="18"/>
      <c r="T44" s="18"/>
      <c r="U44" s="18"/>
      <c r="V44" s="18" t="s">
        <v>21</v>
      </c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9"/>
      <c r="AM44" s="17" t="s">
        <v>40</v>
      </c>
      <c r="AN44" s="18"/>
      <c r="AO44" s="18"/>
      <c r="AP44" s="18"/>
      <c r="AQ44" s="18" t="s">
        <v>21</v>
      </c>
      <c r="AR44" s="18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4"/>
      <c r="BF44" s="10"/>
      <c r="BG44" s="10"/>
    </row>
    <row r="45" spans="1:59" s="8" customFormat="1" ht="17.399999999999999" customHeight="1" x14ac:dyDescent="0.25">
      <c r="A45" s="52"/>
      <c r="B45" s="7"/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0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2"/>
      <c r="AM45" s="25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3"/>
      <c r="BF45" s="10"/>
      <c r="BG45" s="10"/>
    </row>
    <row r="47" spans="1:59" x14ac:dyDescent="0.25">
      <c r="C47" s="61" t="s">
        <v>35</v>
      </c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3"/>
      <c r="AB47" s="64" t="s">
        <v>36</v>
      </c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5"/>
    </row>
    <row r="48" spans="1:59" x14ac:dyDescent="0.25">
      <c r="C48" s="17" t="s">
        <v>37</v>
      </c>
      <c r="D48" s="18"/>
      <c r="E48" s="18"/>
      <c r="F48" s="18"/>
      <c r="G48" s="18" t="s">
        <v>21</v>
      </c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7"/>
      <c r="AB48" s="17" t="s">
        <v>37</v>
      </c>
      <c r="AC48" s="18"/>
      <c r="AD48" s="18"/>
      <c r="AE48" s="18"/>
      <c r="AF48" s="18" t="s">
        <v>21</v>
      </c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7"/>
    </row>
    <row r="49" spans="3:57" x14ac:dyDescent="0.25">
      <c r="C49" s="17" t="s">
        <v>38</v>
      </c>
      <c r="D49" s="18"/>
      <c r="E49" s="18"/>
      <c r="F49" s="18"/>
      <c r="G49" s="18" t="s">
        <v>21</v>
      </c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7"/>
      <c r="AB49" s="17" t="s">
        <v>38</v>
      </c>
      <c r="AC49" s="18"/>
      <c r="AD49" s="18"/>
      <c r="AE49" s="18"/>
      <c r="AF49" s="18" t="s">
        <v>21</v>
      </c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7"/>
    </row>
    <row r="50" spans="3:57" x14ac:dyDescent="0.25">
      <c r="C50" s="17" t="s">
        <v>39</v>
      </c>
      <c r="D50" s="18"/>
      <c r="E50" s="18"/>
      <c r="F50" s="18"/>
      <c r="G50" s="18" t="s">
        <v>21</v>
      </c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7"/>
      <c r="AB50" s="17" t="s">
        <v>39</v>
      </c>
      <c r="AC50" s="18"/>
      <c r="AD50" s="18"/>
      <c r="AE50" s="18"/>
      <c r="AF50" s="18" t="s">
        <v>21</v>
      </c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7"/>
    </row>
    <row r="51" spans="3:57" x14ac:dyDescent="0.25">
      <c r="C51" s="17" t="s">
        <v>40</v>
      </c>
      <c r="D51" s="18"/>
      <c r="E51" s="18"/>
      <c r="F51" s="18"/>
      <c r="G51" s="18" t="s">
        <v>21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7"/>
      <c r="AB51" s="17" t="s">
        <v>40</v>
      </c>
      <c r="AC51" s="18"/>
      <c r="AD51" s="18"/>
      <c r="AE51" s="18"/>
      <c r="AF51" s="18" t="s">
        <v>21</v>
      </c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9"/>
    </row>
    <row r="52" spans="3:57" x14ac:dyDescent="0.25">
      <c r="C52" s="20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2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2"/>
    </row>
    <row r="54" spans="3:57" x14ac:dyDescent="0.25">
      <c r="BC54" s="27" t="s">
        <v>44</v>
      </c>
    </row>
  </sheetData>
  <mergeCells count="102">
    <mergeCell ref="H51:AA51"/>
    <mergeCell ref="H50:AA50"/>
    <mergeCell ref="H49:AA49"/>
    <mergeCell ref="H48:AA48"/>
    <mergeCell ref="AQ5:BE5"/>
    <mergeCell ref="O2:AP5"/>
    <mergeCell ref="C11:N11"/>
    <mergeCell ref="C25:N25"/>
    <mergeCell ref="C16:Z16"/>
    <mergeCell ref="C8:N8"/>
    <mergeCell ref="AJ32:BE32"/>
    <mergeCell ref="O33:AI33"/>
    <mergeCell ref="T25:AK25"/>
    <mergeCell ref="AL25:BA25"/>
    <mergeCell ref="O25:S25"/>
    <mergeCell ref="C2:N5"/>
    <mergeCell ref="AQ2:BE2"/>
    <mergeCell ref="AQ3:BE3"/>
    <mergeCell ref="AQ4:BE4"/>
    <mergeCell ref="AV7:BE7"/>
    <mergeCell ref="C7:N7"/>
    <mergeCell ref="C14:N14"/>
    <mergeCell ref="C15:N15"/>
    <mergeCell ref="C22:O22"/>
    <mergeCell ref="P20:BE20"/>
    <mergeCell ref="P21:BE21"/>
    <mergeCell ref="P22:BE22"/>
    <mergeCell ref="C18:O18"/>
    <mergeCell ref="P18:BE18"/>
    <mergeCell ref="C20:O20"/>
    <mergeCell ref="C9:N9"/>
    <mergeCell ref="C10:N10"/>
    <mergeCell ref="P7:AL7"/>
    <mergeCell ref="AM9:AT9"/>
    <mergeCell ref="P9:AL9"/>
    <mergeCell ref="P10:BE10"/>
    <mergeCell ref="AM8:AT8"/>
    <mergeCell ref="AV8:BE8"/>
    <mergeCell ref="AV9:BE9"/>
    <mergeCell ref="P8:AL8"/>
    <mergeCell ref="C39:BE39"/>
    <mergeCell ref="C47:AA47"/>
    <mergeCell ref="AB47:BE47"/>
    <mergeCell ref="H43:Q43"/>
    <mergeCell ref="H42:Q42"/>
    <mergeCell ref="H41:Q41"/>
    <mergeCell ref="W41:AL41"/>
    <mergeCell ref="AR41:BE41"/>
    <mergeCell ref="AR42:BE42"/>
    <mergeCell ref="C41:F42"/>
    <mergeCell ref="AR43:BE43"/>
    <mergeCell ref="C40:Q40"/>
    <mergeCell ref="AM40:BE40"/>
    <mergeCell ref="R40:AL40"/>
    <mergeCell ref="A6:A10"/>
    <mergeCell ref="P15:BE15"/>
    <mergeCell ref="C13:N13"/>
    <mergeCell ref="C19:O19"/>
    <mergeCell ref="AG50:BE50"/>
    <mergeCell ref="AG49:BE49"/>
    <mergeCell ref="AM7:AT7"/>
    <mergeCell ref="O32:AI32"/>
    <mergeCell ref="C32:N32"/>
    <mergeCell ref="AG48:BE48"/>
    <mergeCell ref="C12:N12"/>
    <mergeCell ref="P13:BE13"/>
    <mergeCell ref="P14:BE14"/>
    <mergeCell ref="A12:A45"/>
    <mergeCell ref="C24:BE24"/>
    <mergeCell ref="AO29:BE29"/>
    <mergeCell ref="P12:BE12"/>
    <mergeCell ref="O36:AI36"/>
    <mergeCell ref="C30:AN30"/>
    <mergeCell ref="AO28:BE28"/>
    <mergeCell ref="W43:AL43"/>
    <mergeCell ref="W42:AL42"/>
    <mergeCell ref="C35:N35"/>
    <mergeCell ref="C27:BE27"/>
    <mergeCell ref="AN16:AQ16"/>
    <mergeCell ref="T38:AJ38"/>
    <mergeCell ref="C23:O23"/>
    <mergeCell ref="C33:N33"/>
    <mergeCell ref="C29:AN29"/>
    <mergeCell ref="C36:N36"/>
    <mergeCell ref="AA16:AD16"/>
    <mergeCell ref="AH16:AK16"/>
    <mergeCell ref="C34:N34"/>
    <mergeCell ref="P19:BE19"/>
    <mergeCell ref="O34:AI34"/>
    <mergeCell ref="AJ34:BE34"/>
    <mergeCell ref="O35:AI35"/>
    <mergeCell ref="AO30:BE30"/>
    <mergeCell ref="C37:BE37"/>
    <mergeCell ref="C17:BE17"/>
    <mergeCell ref="O26:AD26"/>
    <mergeCell ref="P23:BE23"/>
    <mergeCell ref="AJ35:BE35"/>
    <mergeCell ref="C28:AN28"/>
    <mergeCell ref="AJ36:BE36"/>
    <mergeCell ref="AJ33:BE33"/>
    <mergeCell ref="C21:O21"/>
    <mergeCell ref="C31:BE31"/>
  </mergeCells>
  <phoneticPr fontId="0" type="noConversion"/>
  <printOptions horizontalCentered="1" verticalCentered="1"/>
  <pageMargins left="0.64" right="0.39370078740157483" top="0.76" bottom="0.47" header="0.61" footer="0.66"/>
  <pageSetup paperSize="9" scale="82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 sizeWithCells="1">
              <from>
                <xdr:col>5</xdr:col>
                <xdr:colOff>45720</xdr:colOff>
                <xdr:row>1</xdr:row>
                <xdr:rowOff>22860</xdr:rowOff>
              </from>
              <to>
                <xdr:col>12</xdr:col>
                <xdr:colOff>76200</xdr:colOff>
                <xdr:row>4</xdr:row>
                <xdr:rowOff>152400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</vt:lpstr>
      <vt:lpstr>'1'!Yazdırma_Alanı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Arkas</dc:creator>
  <cp:lastModifiedBy>Beste BEKTAŞ</cp:lastModifiedBy>
  <cp:lastPrinted>2025-04-08T07:16:36Z</cp:lastPrinted>
  <dcterms:created xsi:type="dcterms:W3CDTF">2001-12-26T08:52:19Z</dcterms:created>
  <dcterms:modified xsi:type="dcterms:W3CDTF">2025-12-30T17:56:51Z</dcterms:modified>
</cp:coreProperties>
</file>